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CASHIER FORMS\"/>
    </mc:Choice>
  </mc:AlternateContent>
  <xr:revisionPtr revIDLastSave="0" documentId="13_ncr:1_{BB7C7639-0688-48CC-B869-2A40F5144214}" xr6:coauthVersionLast="47" xr6:coauthVersionMax="47" xr10:uidLastSave="{00000000-0000-0000-0000-000000000000}"/>
  <bookViews>
    <workbookView xWindow="28680" yWindow="-3870" windowWidth="29040" windowHeight="15990" tabRatio="592" activeTab="1" xr2:uid="{00000000-000D-0000-FFFF-FFFF00000000}"/>
  </bookViews>
  <sheets>
    <sheet name="BTR 2022" sheetId="73" r:id="rId1"/>
    <sheet name="CRR2022" sheetId="75" r:id="rId2"/>
    <sheet name="OTHER FUND" sheetId="74" r:id="rId3"/>
  </sheets>
  <definedNames>
    <definedName name="_xlnm.Print_Area" localSheetId="0">'BTR 2022'!$I$1387:$S$1431</definedName>
    <definedName name="_xlnm.Print_Area" localSheetId="1">'CRR2022'!$A$923:$I$959</definedName>
    <definedName name="_xlnm.Print_Area" localSheetId="2">'OTHER FUND'!#REF!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4" i="73" l="1"/>
  <c r="S1406" i="73"/>
  <c r="R1406" i="73"/>
  <c r="Q1406" i="73"/>
  <c r="P1406" i="73"/>
  <c r="O1406" i="73"/>
  <c r="O1365" i="73"/>
  <c r="S1342" i="73"/>
  <c r="R1342" i="73"/>
  <c r="Q1342" i="73"/>
  <c r="P1342" i="73"/>
  <c r="T1342" i="73"/>
  <c r="O1342" i="73"/>
  <c r="S1279" i="73"/>
  <c r="R1279" i="73"/>
  <c r="Q1279" i="73"/>
  <c r="P1279" i="73"/>
  <c r="O1279" i="73"/>
  <c r="O1301" i="73"/>
  <c r="O1173" i="73"/>
  <c r="S1173" i="73"/>
  <c r="R1173" i="73"/>
  <c r="Q1173" i="73"/>
  <c r="P1173" i="73"/>
  <c r="O1224" i="73"/>
  <c r="O1105" i="73"/>
  <c r="S1070" i="73"/>
  <c r="R1070" i="73"/>
  <c r="Q1070" i="73"/>
  <c r="P1070" i="73"/>
  <c r="O1070" i="73"/>
  <c r="O975" i="73"/>
  <c r="P975" i="73"/>
  <c r="Q975" i="73"/>
  <c r="R975" i="73"/>
  <c r="S975" i="73"/>
  <c r="O1009" i="73"/>
  <c r="S868" i="73"/>
  <c r="O868" i="73"/>
  <c r="P868" i="73"/>
  <c r="Q868" i="73"/>
  <c r="R868" i="73"/>
  <c r="O914" i="73"/>
  <c r="R754" i="73"/>
  <c r="O782" i="73"/>
  <c r="S754" i="73"/>
  <c r="Q754" i="73"/>
  <c r="P754" i="73"/>
  <c r="O754" i="73"/>
  <c r="G81" i="74"/>
  <c r="H81" i="74"/>
  <c r="S662" i="73"/>
  <c r="R662" i="73"/>
  <c r="Q662" i="73"/>
  <c r="P662" i="73"/>
  <c r="O662" i="73"/>
  <c r="O696" i="73"/>
  <c r="F94" i="74"/>
  <c r="S546" i="73"/>
  <c r="R546" i="73"/>
  <c r="Q546" i="73"/>
  <c r="P546" i="73"/>
  <c r="O546" i="73"/>
  <c r="O599" i="73"/>
  <c r="G17" i="74"/>
  <c r="H17" i="74"/>
  <c r="G19" i="74"/>
  <c r="G30" i="74"/>
  <c r="G34" i="75"/>
  <c r="H34" i="75"/>
  <c r="O22" i="73"/>
  <c r="Q22" i="73"/>
  <c r="R22" i="73"/>
  <c r="O40" i="73"/>
  <c r="O91" i="73"/>
  <c r="Q91" i="73"/>
  <c r="R91" i="73"/>
  <c r="R93" i="73"/>
  <c r="N113" i="73"/>
  <c r="N115" i="73"/>
  <c r="O185" i="73"/>
  <c r="O187" i="73"/>
  <c r="Q185" i="73"/>
  <c r="R185" i="73"/>
  <c r="S185" i="73"/>
  <c r="O223" i="73"/>
  <c r="O269" i="73"/>
  <c r="O271" i="73"/>
  <c r="Q269" i="73"/>
  <c r="R269" i="73"/>
  <c r="S269" i="73"/>
  <c r="O289" i="73"/>
  <c r="O338" i="73"/>
  <c r="O340" i="73"/>
  <c r="Q338" i="73"/>
  <c r="R338" i="73"/>
  <c r="S338" i="73"/>
  <c r="O351" i="73"/>
  <c r="O415" i="73"/>
  <c r="P415" i="73"/>
  <c r="Q415" i="73"/>
  <c r="R415" i="73"/>
  <c r="S415" i="73"/>
  <c r="O43" i="73"/>
  <c r="O352" i="73"/>
  <c r="O95" i="73"/>
  <c r="O26" i="73"/>
  <c r="T1279" i="73"/>
  <c r="R24" i="73"/>
  <c r="Q223" i="73"/>
  <c r="I34" i="75" l="1"/>
</calcChain>
</file>

<file path=xl/sharedStrings.xml><?xml version="1.0" encoding="utf-8"?>
<sst xmlns="http://schemas.openxmlformats.org/spreadsheetml/2006/main" count="2387" uniqueCount="1272">
  <si>
    <t>Date</t>
  </si>
  <si>
    <t>Payor</t>
  </si>
  <si>
    <t>ADAS III</t>
  </si>
  <si>
    <t>REPORT  OF  COLLECTION  AND  DEPOSITS - OTHER  FUNDS</t>
  </si>
  <si>
    <t>Agency:  Department of Education -  Division  of  Northern  Samar</t>
  </si>
  <si>
    <t>OFFICIAL  RECEIPT</t>
  </si>
  <si>
    <t>Responsibility Center</t>
  </si>
  <si>
    <t>Particulars</t>
  </si>
  <si>
    <t>Amount</t>
  </si>
  <si>
    <t>No.</t>
  </si>
  <si>
    <t>(BTR)</t>
  </si>
  <si>
    <t>Summary:</t>
  </si>
  <si>
    <t>Undeposited(Overdeposited) Collection  per last  Report</t>
  </si>
  <si>
    <t xml:space="preserve">Collection per OR Nos. </t>
  </si>
  <si>
    <t>Deposits:</t>
  </si>
  <si>
    <t>Undeposited Collection, this  Report(Overdeposited)</t>
  </si>
  <si>
    <t>CERTIFICATION</t>
  </si>
  <si>
    <t>Name and  Signature  of Collecting Officer</t>
  </si>
  <si>
    <t xml:space="preserve"> </t>
  </si>
  <si>
    <t>(OTHER FUND)</t>
  </si>
  <si>
    <t>FUND 07</t>
  </si>
  <si>
    <t>FUND 01</t>
  </si>
  <si>
    <t xml:space="preserve">                                                                CERTIFICATION</t>
  </si>
  <si>
    <t>Refund of Overpayment of Salary</t>
  </si>
  <si>
    <t>Bid Documents</t>
  </si>
  <si>
    <t>Period Covered: FEBRUARY 1-28   , 2022</t>
  </si>
  <si>
    <t>Checked by:</t>
  </si>
  <si>
    <t>Prepared by:</t>
  </si>
  <si>
    <t>TERESITA A. ACIBAR</t>
  </si>
  <si>
    <t>Cashier II</t>
  </si>
  <si>
    <t>Approved by:</t>
  </si>
  <si>
    <t xml:space="preserve">             MICHELLE D. CAGUIMBAL</t>
  </si>
  <si>
    <t xml:space="preserve">             Administrative Officer V</t>
  </si>
  <si>
    <t>REPORT  OF  COLLECTION  AND  DEPOSITS - BTR</t>
  </si>
  <si>
    <t>Period Covered: MARCH  1-31  , 2022</t>
  </si>
  <si>
    <t>0869551</t>
  </si>
  <si>
    <t>JULIO PARINA</t>
  </si>
  <si>
    <t>Refund of Q4 MOOE Balance.</t>
  </si>
  <si>
    <t>0869552</t>
  </si>
  <si>
    <t>GRACE MUNCADA</t>
  </si>
  <si>
    <t>Refund of 2020 Q1 MOOE Balance.</t>
  </si>
  <si>
    <t>0869553</t>
  </si>
  <si>
    <t>RICKIE ACEDERA</t>
  </si>
  <si>
    <t>Refund of 2020 Q4 MOOE Balance.</t>
  </si>
  <si>
    <t>0869554</t>
  </si>
  <si>
    <t>PURA ALELUYA</t>
  </si>
  <si>
    <t>Refund of Salary Feb. 1-28,2022</t>
  </si>
  <si>
    <t>0869555</t>
  </si>
  <si>
    <t>BENJAMIN BOLAO</t>
  </si>
  <si>
    <t>Refund of SY 2021 NFP Balance (2nd Tranche)</t>
  </si>
  <si>
    <t>0869556</t>
  </si>
  <si>
    <t>MARLO ROBIEGO</t>
  </si>
  <si>
    <t>0869557</t>
  </si>
  <si>
    <t>JEROLDAN DELA TORRE</t>
  </si>
  <si>
    <t>Refund of 2021 Q2 &amp; Q3 MOOE Balance.</t>
  </si>
  <si>
    <t>0869558</t>
  </si>
  <si>
    <t>PERLA MORALLOS</t>
  </si>
  <si>
    <t>Refund of  TLS</t>
  </si>
  <si>
    <t>0869559</t>
  </si>
  <si>
    <t>MARIA CUTAYON</t>
  </si>
  <si>
    <t>Refund of  SBFP SY 2021-2022</t>
  </si>
  <si>
    <t>Refund of MOOE &amp; SBFP</t>
  </si>
  <si>
    <t>0869560</t>
  </si>
  <si>
    <t>EVELYN CALAGOS</t>
  </si>
  <si>
    <t>Refund of 2019  Q3 MOOE Balance.</t>
  </si>
  <si>
    <t>0869561</t>
  </si>
  <si>
    <t>FRANCIS ACEDERA</t>
  </si>
  <si>
    <t>Refund of  SBFP SY 2020-2021</t>
  </si>
  <si>
    <t>0869562</t>
  </si>
  <si>
    <t>Collection per OR Nos. 0869551-0869562</t>
  </si>
  <si>
    <t>FRANCES L. GABITA</t>
  </si>
  <si>
    <t>ADAS II</t>
  </si>
  <si>
    <t>APRIL 6,2022</t>
  </si>
  <si>
    <t xml:space="preserve">  </t>
  </si>
  <si>
    <t>Period Covered: APRIL 1-31  , 2022</t>
  </si>
  <si>
    <t>April 1,2022</t>
  </si>
  <si>
    <t>869563</t>
  </si>
  <si>
    <t>Clarito Irinco</t>
  </si>
  <si>
    <t>Refund of 2020 supp. MOOE Balance.</t>
  </si>
  <si>
    <t>869564</t>
  </si>
  <si>
    <t>Cancelled</t>
  </si>
  <si>
    <t>869565</t>
  </si>
  <si>
    <t>Vedasto Tenedero</t>
  </si>
  <si>
    <t>Refund of 2019 Q4  Balance.</t>
  </si>
  <si>
    <t>Refund of SBFP (1st tranche)</t>
  </si>
  <si>
    <t>869566</t>
  </si>
  <si>
    <t>Carlo Dacuma</t>
  </si>
  <si>
    <t>Refund of Overpayment of SHA 2021</t>
  </si>
  <si>
    <t>April 4,2022</t>
  </si>
  <si>
    <t>869567</t>
  </si>
  <si>
    <t>Irene Lobos</t>
  </si>
  <si>
    <t>Refund of SBFP -Milk &amp; NFP</t>
  </si>
  <si>
    <t>869568</t>
  </si>
  <si>
    <t>April 7,2022</t>
  </si>
  <si>
    <t>Rose Jean Picardal</t>
  </si>
  <si>
    <t>Refund of Q4 Mooe Bal.</t>
  </si>
  <si>
    <t>Refund of MHS Balance</t>
  </si>
  <si>
    <t>April 13,2022</t>
  </si>
  <si>
    <t>869569</t>
  </si>
  <si>
    <t>April 8,2022</t>
  </si>
  <si>
    <t>Mary Fe Cornico</t>
  </si>
  <si>
    <t>Refund of Q3 Mooe Bal.</t>
  </si>
  <si>
    <t>April 21,2022</t>
  </si>
  <si>
    <t>869570</t>
  </si>
  <si>
    <t>Camilo M. Caparal</t>
  </si>
  <si>
    <t>Refund of TLS 2021</t>
  </si>
  <si>
    <t>869571</t>
  </si>
  <si>
    <t>Refund of 2019 Q1 MOOE Differential</t>
  </si>
  <si>
    <t>869572</t>
  </si>
  <si>
    <t>Joseph Esponilla</t>
  </si>
  <si>
    <t>Refund of 2020 Q1 MOOE Balance</t>
  </si>
  <si>
    <t>869573</t>
  </si>
  <si>
    <t>April 11,2022</t>
  </si>
  <si>
    <t>Antonette Sosing</t>
  </si>
  <si>
    <t>869574</t>
  </si>
  <si>
    <t>Joannie Gasid</t>
  </si>
  <si>
    <t>Refund of School Clinic Budget for Inaguration</t>
  </si>
  <si>
    <t>Refund of Overpayment of Salary/SCBI</t>
  </si>
  <si>
    <t>April 18,2022</t>
  </si>
  <si>
    <t>869575</t>
  </si>
  <si>
    <t>Refund of additonal MOOE June 2021</t>
  </si>
  <si>
    <t>April 20,2022</t>
  </si>
  <si>
    <t>869576</t>
  </si>
  <si>
    <t>Concesa Castillo</t>
  </si>
  <si>
    <t>Refund of Supplemental balance</t>
  </si>
  <si>
    <t>April 22,2022</t>
  </si>
  <si>
    <t>869577</t>
  </si>
  <si>
    <t>Dolorita Gorembalem</t>
  </si>
  <si>
    <t>Refund of  2021 Additional MOOE Balance</t>
  </si>
  <si>
    <t>Overdeposited) Collection  per last  Report</t>
  </si>
  <si>
    <t>TOTAL</t>
  </si>
  <si>
    <t>Collection per OR Nos. 869563-869577</t>
  </si>
  <si>
    <t>MAY 13,2022</t>
  </si>
  <si>
    <t>CASH RECEIPTS RECORD</t>
  </si>
  <si>
    <t>Entity Name : DEPED DIVIISON OF NORTHERN SAMAR</t>
  </si>
  <si>
    <t>Fund Cluster : REPORT OF COLLECTION AND DEPOSIT-FUND 01</t>
  </si>
  <si>
    <t>Accountable Officer</t>
  </si>
  <si>
    <t>Official Designation</t>
  </si>
  <si>
    <t>Station</t>
  </si>
  <si>
    <t>Reference No./OR No./DS</t>
  </si>
  <si>
    <t xml:space="preserve">UACS Code </t>
  </si>
  <si>
    <t>Nature 
of Collection</t>
  </si>
  <si>
    <t>Collection</t>
  </si>
  <si>
    <t>Deposit</t>
  </si>
  <si>
    <t>Undeposited Collection</t>
  </si>
  <si>
    <t>MFO/PAP</t>
  </si>
  <si>
    <t>Object Code</t>
  </si>
  <si>
    <t>Balance forwarded</t>
  </si>
  <si>
    <t>MARIA ISABEL OLIVAS</t>
  </si>
  <si>
    <t>GLENN PATRICK CATUCOD</t>
  </si>
  <si>
    <t>Name and Signature</t>
  </si>
  <si>
    <t>Sheet No. : 001</t>
  </si>
  <si>
    <t>Period Covered: MAY  1-31  , 2022</t>
  </si>
  <si>
    <t>MAY 2,2022</t>
  </si>
  <si>
    <t>869578</t>
  </si>
  <si>
    <t>REX C. MONARES</t>
  </si>
  <si>
    <t>REFUND OF CLEAN-UP (BAGYONG BESING)</t>
  </si>
  <si>
    <t xml:space="preserve">Refund of CLEAN-UP) </t>
  </si>
  <si>
    <t>869579</t>
  </si>
  <si>
    <t>MAY AGUILANDO</t>
  </si>
  <si>
    <t>REFUND OF 2022 Q1 BALANCE</t>
  </si>
  <si>
    <t>869580</t>
  </si>
  <si>
    <t>NOEL LAGRIMAS</t>
  </si>
  <si>
    <t>MOOE FOR BAL. OF LIQUIDATION (2019 Q4)</t>
  </si>
  <si>
    <t>869581</t>
  </si>
  <si>
    <t>MA. GIRLIE MAESTRE</t>
  </si>
  <si>
    <t>REFUND OF 2021 Q4 MOOE BALANCE</t>
  </si>
  <si>
    <t>869582</t>
  </si>
  <si>
    <t>CAMILO M. CAPARAL</t>
  </si>
  <si>
    <t>REFUND OF 2019 Q1 MOOE BALANCE</t>
  </si>
  <si>
    <t>869583</t>
  </si>
  <si>
    <t>ANNIE DIAZ</t>
  </si>
  <si>
    <t>MAY 4,2022</t>
  </si>
  <si>
    <t>869584</t>
  </si>
  <si>
    <t>RONALD GALIT</t>
  </si>
  <si>
    <t>REFUND OF SBFP (TRANGUE ES (3RD TRANCHE)</t>
  </si>
  <si>
    <t>REFUND OF SBFP (QUEZON ES (2ND TRANCHE)</t>
  </si>
  <si>
    <t>869585</t>
  </si>
  <si>
    <t>TERESITA MARINO</t>
  </si>
  <si>
    <t>REFUND OF OCT-DECEMBER 2019 MOOE BALANCE</t>
  </si>
  <si>
    <t>MAY 5,2022</t>
  </si>
  <si>
    <t>869586</t>
  </si>
  <si>
    <t>IRWIN GUARDIANO</t>
  </si>
  <si>
    <t>869587</t>
  </si>
  <si>
    <t>RHEA JUNETTE ULTRA</t>
  </si>
  <si>
    <t>REFUND OF 2022 Q1 MOOE BALANCE</t>
  </si>
  <si>
    <t>869588</t>
  </si>
  <si>
    <t>JOVITO JOLBITADO</t>
  </si>
  <si>
    <t>REFUND OF MHS BALANCE</t>
  </si>
  <si>
    <t>MAY 16,2022</t>
  </si>
  <si>
    <t>869589</t>
  </si>
  <si>
    <t>MARINA GADIN</t>
  </si>
  <si>
    <t>REFUND OF 2020 CLEAN-UP FUND BALANCE</t>
  </si>
  <si>
    <t>869590</t>
  </si>
  <si>
    <t>Refund of PPAN</t>
  </si>
  <si>
    <t>REFUND OF PPAN (2ND TRANCHE) BAL.</t>
  </si>
  <si>
    <t>869591</t>
  </si>
  <si>
    <t>ROMA GUDGAD</t>
  </si>
  <si>
    <t>869592</t>
  </si>
  <si>
    <t>SAMUEL PORLAGE</t>
  </si>
  <si>
    <t>REFUND OF REGULAR MOOE (QUARTERLY)</t>
  </si>
  <si>
    <t>869593</t>
  </si>
  <si>
    <t>NINO DONCILLO</t>
  </si>
  <si>
    <t>REFUND OF REGULAR MOOE (IST QUARTER)</t>
  </si>
  <si>
    <t>MAY 19,2022</t>
  </si>
  <si>
    <t>869594</t>
  </si>
  <si>
    <t>ARLYN ALATA</t>
  </si>
  <si>
    <t>REFUND OF REGULAR MOOE (IST QUARTER OF 2022)</t>
  </si>
  <si>
    <t>869595</t>
  </si>
  <si>
    <t>JIM ARANDIA</t>
  </si>
  <si>
    <t>REFUND OF 2021 MHS BALANCE</t>
  </si>
  <si>
    <t>MAY 23,2022</t>
  </si>
  <si>
    <t>869596</t>
  </si>
  <si>
    <t>CANCELLED</t>
  </si>
  <si>
    <t>869597</t>
  </si>
  <si>
    <t>NATIONAL DAIRY AUTHORITY</t>
  </si>
  <si>
    <t>869598</t>
  </si>
  <si>
    <t>ROMULO CUPIDO JR.</t>
  </si>
  <si>
    <t>MAY 24,2022</t>
  </si>
  <si>
    <t>869599</t>
  </si>
  <si>
    <t>869600</t>
  </si>
  <si>
    <t>MAY 25,2022</t>
  </si>
  <si>
    <t>SOFIA DOLIM</t>
  </si>
  <si>
    <t>869501</t>
  </si>
  <si>
    <t>DEPED N. SAMAR</t>
  </si>
  <si>
    <t>SALE OF WASTE OF UNSERVICEABLE PROPERTIES &amp; EQUIPMENT</t>
  </si>
  <si>
    <t>869502</t>
  </si>
  <si>
    <t>PATERNO ESTAVILLO JR.</t>
  </si>
  <si>
    <t>REFUND OF 2019 Q3  MOOE BALANCE</t>
  </si>
  <si>
    <t>869503</t>
  </si>
  <si>
    <t>REFUND OF 2020 Q1  MOOE BALANCE</t>
  </si>
  <si>
    <t>REFUND OF 2020 Q3  MOOE BALANCE</t>
  </si>
  <si>
    <t>869504</t>
  </si>
  <si>
    <t>ESMERALDO GOMBA</t>
  </si>
  <si>
    <t>869505</t>
  </si>
  <si>
    <t>HELLY CREBELLO</t>
  </si>
  <si>
    <t>REFUND OF ADDITIONAL MOOE</t>
  </si>
  <si>
    <t>869506</t>
  </si>
  <si>
    <t>REFUND OF 2019 Q2  MOOE BALANCE</t>
  </si>
  <si>
    <t>869507</t>
  </si>
  <si>
    <t>FE DOLORES BARDELAS</t>
  </si>
  <si>
    <t>REFUND OF 2022 ADDITIONAL  MOOE BALANCE (F2F)</t>
  </si>
  <si>
    <t>MAY 26,2022</t>
  </si>
  <si>
    <t>869508</t>
  </si>
  <si>
    <t>ARLYN ROTAMULA</t>
  </si>
  <si>
    <t>869509</t>
  </si>
  <si>
    <t>869510</t>
  </si>
  <si>
    <t>BONIFACIO BALUYOT</t>
  </si>
  <si>
    <t>MAY 27,2022</t>
  </si>
  <si>
    <t>869511</t>
  </si>
  <si>
    <t>DENNIS GALLEGO</t>
  </si>
  <si>
    <t>REFUND OF 2022 Q1  MOOE BALANCE</t>
  </si>
  <si>
    <t>869512</t>
  </si>
  <si>
    <t>JOEFFREY ROTAMULA</t>
  </si>
  <si>
    <t>REFUND OF 2020 SBFP BALANCE</t>
  </si>
  <si>
    <t>869513</t>
  </si>
  <si>
    <t>869514</t>
  </si>
  <si>
    <t>RAQUEL DIMAKILING</t>
  </si>
  <si>
    <t>MAY 30,2022</t>
  </si>
  <si>
    <t>869515</t>
  </si>
  <si>
    <t>ZOSIMO PAPA</t>
  </si>
  <si>
    <t>869516</t>
  </si>
  <si>
    <t>VEDASTO L. TENEDERO</t>
  </si>
  <si>
    <t>Collection per OR Nos. 0869578-0869516</t>
  </si>
  <si>
    <t>MAY 11,2022</t>
  </si>
  <si>
    <t>JUNE 15,2022</t>
  </si>
  <si>
    <t>Period Covered: JUNE  1-30  , 2022</t>
  </si>
  <si>
    <t>869517</t>
  </si>
  <si>
    <t>JUNE 1,2022</t>
  </si>
  <si>
    <t>JUANA CARLOTA DELA ROSA</t>
  </si>
  <si>
    <t>REFUND OF UNCLAIMED MEALS AND TRANSPO OF PISA STUDENTS</t>
  </si>
  <si>
    <t>869518</t>
  </si>
  <si>
    <t>IRWIN  GUARDIANO</t>
  </si>
  <si>
    <t>REFUND OF ADDITIONAL HEALTH 2021</t>
  </si>
  <si>
    <t>869519</t>
  </si>
  <si>
    <t>EVELYN LOBERIANO</t>
  </si>
  <si>
    <t>REFUND OF 2022 Q1 MOOE BAL.</t>
  </si>
  <si>
    <t>Refund of MOOE</t>
  </si>
  <si>
    <t>869520</t>
  </si>
  <si>
    <t>NERISSA GRANDE</t>
  </si>
  <si>
    <t>REFUND 2022 4TH QTR MOOE</t>
  </si>
  <si>
    <t>JUNE 3,2022</t>
  </si>
  <si>
    <t>869521</t>
  </si>
  <si>
    <t>GIL LARGO</t>
  </si>
  <si>
    <t>REFUND OF 2022 ADDT'L MOOE (F2F)</t>
  </si>
  <si>
    <t>869522</t>
  </si>
  <si>
    <t>ROWEL BALBUENA</t>
  </si>
  <si>
    <t xml:space="preserve">REFUND OF 2022 Q1 MOOE </t>
  </si>
  <si>
    <t>869523</t>
  </si>
  <si>
    <t>MAR J. ORONOS</t>
  </si>
  <si>
    <t>REFUND OF Q1 2022 BAL(MOOE)</t>
  </si>
  <si>
    <t>JUNE 6,2022</t>
  </si>
  <si>
    <t>869524</t>
  </si>
  <si>
    <t>JOSE MELENDRES</t>
  </si>
  <si>
    <t>REFUND FOR SUPPLEMENTAL MOOE 2020</t>
  </si>
  <si>
    <t>JUNE 9,2022</t>
  </si>
  <si>
    <t>869525</t>
  </si>
  <si>
    <t>LEONILA SABORNIDO</t>
  </si>
  <si>
    <t>REFUND OF 2018 &amp; 2017 MOOE BAL.</t>
  </si>
  <si>
    <t>869526</t>
  </si>
  <si>
    <t>JOHN ADUCAL</t>
  </si>
  <si>
    <t>REFUND OF 2021 ADDITIONAL MOOE</t>
  </si>
  <si>
    <t>JUNE 16,2022</t>
  </si>
  <si>
    <t>869527</t>
  </si>
  <si>
    <t>869528</t>
  </si>
  <si>
    <t>FELISA CACHERO</t>
  </si>
  <si>
    <t>869529</t>
  </si>
  <si>
    <t>RONEL SUWAISO</t>
  </si>
  <si>
    <t>REFUND OF 2021 Q3 MOOE BAL.</t>
  </si>
  <si>
    <t>JUNE 17,2022</t>
  </si>
  <si>
    <t>869530</t>
  </si>
  <si>
    <t>RHEA GAYO</t>
  </si>
  <si>
    <t>JUNE 8,2022</t>
  </si>
  <si>
    <t>Collection per OR Nos. 869517-869530</t>
  </si>
  <si>
    <t>JUNE 30,2022</t>
  </si>
  <si>
    <t>Year : 2022 MARCH</t>
  </si>
  <si>
    <t>MARCH 28,2022</t>
  </si>
  <si>
    <t>at the time of examination, showing a balance of   P.40 (FORTY CENTS)  had been correctly and completely recorded in the CRR.</t>
  </si>
  <si>
    <t>Period Covered: JULY  1-31  , 2022</t>
  </si>
  <si>
    <t>869531</t>
  </si>
  <si>
    <t>JULY 4,2022</t>
  </si>
  <si>
    <t>RYAN SALANGUSTE</t>
  </si>
  <si>
    <t>REFUND OF 2021 ADDT'L MOOE HEALTH BALANCE</t>
  </si>
  <si>
    <t>869532</t>
  </si>
  <si>
    <t>JAIME CABILI JR.</t>
  </si>
  <si>
    <t>JULY 5,2022</t>
  </si>
  <si>
    <t>869533</t>
  </si>
  <si>
    <t>MERRIL JIL ROXAS</t>
  </si>
  <si>
    <t>REFUND OF  MOOE HEALTH BALANCE ADDT'L</t>
  </si>
  <si>
    <t>REFUND OF   ADDT'L MOOE</t>
  </si>
  <si>
    <t>JULY 12,2022</t>
  </si>
  <si>
    <t>869534</t>
  </si>
  <si>
    <t>RAQUEL MARTIRES</t>
  </si>
  <si>
    <t>REFUND OF  SBFP SY 2018-2019</t>
  </si>
  <si>
    <t>869535</t>
  </si>
  <si>
    <t>JULY 15,2022</t>
  </si>
  <si>
    <t>869536</t>
  </si>
  <si>
    <t>REECYBLE POBLETE</t>
  </si>
  <si>
    <t>Refund of F2F Classes prep. Implementation</t>
  </si>
  <si>
    <t>REFUND FOR ADDITIONAL FUND: RE F2F CLASSES IMPLEMENTATION</t>
  </si>
  <si>
    <t>JULY 18,2022</t>
  </si>
  <si>
    <t>869537</t>
  </si>
  <si>
    <t>EDDIE ENERO</t>
  </si>
  <si>
    <t>REFUND OF 2022 Q2 MOOE BALANCE</t>
  </si>
  <si>
    <t>869538</t>
  </si>
  <si>
    <t>JAYSON BORAL</t>
  </si>
  <si>
    <t>REFUND OF 2021 Q4 MOOE  BALANCE</t>
  </si>
  <si>
    <t>JULY 20,2022</t>
  </si>
  <si>
    <t>869539</t>
  </si>
  <si>
    <t>JOCELYN GRACIOSO</t>
  </si>
  <si>
    <t>REFUND DUE TO DEATH 09/06/2020</t>
  </si>
  <si>
    <t>JULY 28,2022</t>
  </si>
  <si>
    <t>869540</t>
  </si>
  <si>
    <t>ERLINDA SORIO</t>
  </si>
  <si>
    <t>REFUND OF SCHOOL CLEAN UP FUND TYPHOON USMAN CY 2019</t>
  </si>
  <si>
    <t>869541</t>
  </si>
  <si>
    <t xml:space="preserve">Refund  Due To Death/ SBFP  </t>
  </si>
  <si>
    <t>869542</t>
  </si>
  <si>
    <t>RECHILDA LONERIA</t>
  </si>
  <si>
    <t>REFUND OF 2022  MOOE  BALANCE</t>
  </si>
  <si>
    <t>869543</t>
  </si>
  <si>
    <t>LILY CAMANO</t>
  </si>
  <si>
    <t>REFUND OF 2022 Q1  MOOE  BALANCE</t>
  </si>
  <si>
    <t>869544</t>
  </si>
  <si>
    <t>EUNICE TARINGTING</t>
  </si>
  <si>
    <t>REFUND OF CASH ADVANCE FOR TRAVEL EXPENSE ON JUNE 12-20,2022</t>
  </si>
  <si>
    <t>869545</t>
  </si>
  <si>
    <t>ARNEL MABINI</t>
  </si>
  <si>
    <t>Collection per OR Nos. 869531-869545</t>
  </si>
  <si>
    <t>AUG.10,2022</t>
  </si>
  <si>
    <t>REMA ALLADO</t>
  </si>
  <si>
    <t xml:space="preserve">            OIC- Administrative Officer V</t>
  </si>
  <si>
    <t>JULY 6,2022</t>
  </si>
  <si>
    <t>JULY 19,2022</t>
  </si>
  <si>
    <t>JULY 21,2022</t>
  </si>
  <si>
    <t>.</t>
  </si>
  <si>
    <t>Period Covered: AUGUST  1-31  , 2022</t>
  </si>
  <si>
    <t>AUGUST 1, 2022</t>
  </si>
  <si>
    <t>869546</t>
  </si>
  <si>
    <t>NICANOR BARANDINO</t>
  </si>
  <si>
    <t>869547</t>
  </si>
  <si>
    <t>AUGUST 4, 2022</t>
  </si>
  <si>
    <t>869549</t>
  </si>
  <si>
    <t>LEO POLDO</t>
  </si>
  <si>
    <t>REFUND OF 2022 ADDITIONAL MOOE (F2F)</t>
  </si>
  <si>
    <t>869960</t>
  </si>
  <si>
    <t>CHELO TOLCIDAS</t>
  </si>
  <si>
    <t>AUGUST 10, 2022</t>
  </si>
  <si>
    <t>869964</t>
  </si>
  <si>
    <t>DANILO CERBITO</t>
  </si>
  <si>
    <t>REFUND OF TRAVEL EXPENSES(PRE PAYMENT)</t>
  </si>
  <si>
    <t>AUGUST 8, 2022</t>
  </si>
  <si>
    <t>AUGUST 11, 2022</t>
  </si>
  <si>
    <t>AUGUST 12, 2022</t>
  </si>
  <si>
    <t>SAMSON MACERIANO</t>
  </si>
  <si>
    <t>869548</t>
  </si>
  <si>
    <t>869550</t>
  </si>
  <si>
    <t>AUGUST 15, 2022</t>
  </si>
  <si>
    <t>870101</t>
  </si>
  <si>
    <t>REFUND OF 2022 Q2 MOOE BALANCE.</t>
  </si>
  <si>
    <t>870102</t>
  </si>
  <si>
    <t>DELMER PEROTCHO</t>
  </si>
  <si>
    <t>870103</t>
  </si>
  <si>
    <t>RUPERTO C. DELMORO</t>
  </si>
  <si>
    <t>REFUND OF OVERPAYMENT SALARY FROM JULY 16-31, 2022.</t>
  </si>
  <si>
    <t>BTR-Dev't Bank of the Philippines</t>
  </si>
  <si>
    <t>870104</t>
  </si>
  <si>
    <t>870105</t>
  </si>
  <si>
    <t>REFUND ADDITONAL MOOE  (F2F) 2022</t>
  </si>
  <si>
    <t>REFUND FOR REGULAR MOOE Q2 2022</t>
  </si>
  <si>
    <t>870106</t>
  </si>
  <si>
    <t>MARISOL BANTILO</t>
  </si>
  <si>
    <t>REFUND OF 2022 ADDITIONAL MOOE (F2F) BALANCE</t>
  </si>
  <si>
    <t>870107</t>
  </si>
  <si>
    <t>AUGUST 17, 2022</t>
  </si>
  <si>
    <t>EDWIN P. GELERA</t>
  </si>
  <si>
    <t>RETURN OF SBFP-NFP</t>
  </si>
  <si>
    <t>Refund of SBFP-NFP</t>
  </si>
  <si>
    <t>870108</t>
  </si>
  <si>
    <t>RYAN B. ZUBIAGA</t>
  </si>
  <si>
    <t>REFUND OF SBFP FUND SY 2018-2019</t>
  </si>
  <si>
    <t>870109</t>
  </si>
  <si>
    <t>REGINA DIN</t>
  </si>
  <si>
    <t>870110</t>
  </si>
  <si>
    <t>RACHEL TURING</t>
  </si>
  <si>
    <t>Total</t>
  </si>
  <si>
    <t>870111</t>
  </si>
  <si>
    <t>REFUND OF 2021 ADDITIONAL MOOE(REGULAR BALANCE)</t>
  </si>
  <si>
    <t>870112</t>
  </si>
  <si>
    <t>FLORANTE  AGUILAR</t>
  </si>
  <si>
    <t>REYNALDO  BARJAWAN</t>
  </si>
  <si>
    <t>REFUND OF 2020  ADDITONAL MOOE BALANCE.</t>
  </si>
  <si>
    <t>AUGUST 19, 2022</t>
  </si>
  <si>
    <t>MELANIO BASIERTO JR.</t>
  </si>
  <si>
    <t>870114</t>
  </si>
  <si>
    <t>870113</t>
  </si>
  <si>
    <t>870115</t>
  </si>
  <si>
    <t>REFUND OF 2021 ADDITIONAL MOOE (HEALTH) BALANCE</t>
  </si>
  <si>
    <t>REFUND OF SBFP ( 2018-2019)</t>
  </si>
  <si>
    <t>AUGUST 22, 2022</t>
  </si>
  <si>
    <t>AUGUST 23, 2022</t>
  </si>
  <si>
    <t>870116</t>
  </si>
  <si>
    <t>DOMINGO P. GIRAY</t>
  </si>
  <si>
    <t>REFUND OF MOOE FOR Q1 OF 2022</t>
  </si>
  <si>
    <t>870117</t>
  </si>
  <si>
    <t>ERLINDA  A. SORIO</t>
  </si>
  <si>
    <t>REFUND OF OVERPAYMENT OF JANUARY 31, 2022.</t>
  </si>
  <si>
    <t>ENRIQUE P. PUJANTE</t>
  </si>
  <si>
    <t>REFUND OF DISALLOWED TRAVEL ON ADDITIONAL MOOE</t>
  </si>
  <si>
    <t>870118</t>
  </si>
  <si>
    <t>AUGUST26,2022</t>
  </si>
  <si>
    <t>Irene Ocampo</t>
  </si>
  <si>
    <t>REFUND OF ADDITIONAL MOOE 2022</t>
  </si>
  <si>
    <t>WIILBERTO QUIBAL</t>
  </si>
  <si>
    <t>REFUND OF 2ND QUARTER MOOE</t>
  </si>
  <si>
    <t>AUGUST 26, 2022</t>
  </si>
  <si>
    <t>WILBERTO QUIBAL</t>
  </si>
  <si>
    <t>AUGUST 30, 2022</t>
  </si>
  <si>
    <t>CATHYRINE SALANGUSTE</t>
  </si>
  <si>
    <t>REFUND OF 2021 ADDITONAL MOOE MHS BALANCE</t>
  </si>
  <si>
    <t>Refund of Q2 MOOE/ ADDITIONAL MOOE 2022/ADDITONAL MOOE 2021</t>
  </si>
  <si>
    <t>Juana Carlota S. Dela Rosa</t>
  </si>
  <si>
    <t>MARIAN A. VALENCIA</t>
  </si>
  <si>
    <t>REFUND OF OVERPAYMENT OF CASH ALLOWANCE 2022</t>
  </si>
  <si>
    <t>Refund  Due Overpayment Salary/OVERPAYMENT CASH  ALLOWANCE</t>
  </si>
  <si>
    <t>AUGUST 5, 2022</t>
  </si>
  <si>
    <t>REFUND OF 2022 Q1 MOOE BALANCE.</t>
  </si>
  <si>
    <t>MAXVILLA NHS, VICTORIA ADDITIONAL MOOE REFUND(F2F)</t>
  </si>
  <si>
    <t>REFUND OF 2021 ADDITONAL MOOE (MHS) BALANCE.</t>
  </si>
  <si>
    <t>Refund of Additional MOOE (F2F)/ REGULAR MOOE/ ADDITONAL MOOE 2020</t>
  </si>
  <si>
    <t>TOTAL:</t>
  </si>
  <si>
    <t>JUANA CARLOTA S. DELA ROSA</t>
  </si>
  <si>
    <t>SEPT. 1, 2022</t>
  </si>
  <si>
    <t>870123</t>
  </si>
  <si>
    <t>JOLEBEE MACERIANO</t>
  </si>
  <si>
    <t>870124</t>
  </si>
  <si>
    <t>RYAN A. PELONIA</t>
  </si>
  <si>
    <t>REFUND OF SRFP-NFP(OPERATIONAL EXEPENSE)</t>
  </si>
  <si>
    <t>870125</t>
  </si>
  <si>
    <t>ROEHL LACBANES</t>
  </si>
  <si>
    <t>SEPT.2, 2022</t>
  </si>
  <si>
    <t>870126</t>
  </si>
  <si>
    <t>VELFA S. VILLANUEVA</t>
  </si>
  <si>
    <t>REFUND OF SBFP-NFP &amp; MILK(OPERATIONAL EXPENSE)</t>
  </si>
  <si>
    <t>870127</t>
  </si>
  <si>
    <t>DARWIN LIPATA</t>
  </si>
  <si>
    <t>SEPT.5,2022</t>
  </si>
  <si>
    <t>870128</t>
  </si>
  <si>
    <t>VELFA VILLANUEVA</t>
  </si>
  <si>
    <t>REFUND  OF 2022 ADDITIONAL MOOE BALANCE</t>
  </si>
  <si>
    <t>SEPT.6,2022</t>
  </si>
  <si>
    <t>870129</t>
  </si>
  <si>
    <t>EMIL VILLANUEVA</t>
  </si>
  <si>
    <t>REFUND OF SBFP-2021-2022(OPERATIONAL EXPENSE)</t>
  </si>
  <si>
    <t>870130</t>
  </si>
  <si>
    <t>GLENDA EVANGELISTA</t>
  </si>
  <si>
    <t>REFUND OF 2022 ADDITIONAL  MOOE(F2F)BALANCE.</t>
  </si>
  <si>
    <t>REFUND OF 2022 ADDITIONAL MOOE(F2F)BALANCE</t>
  </si>
  <si>
    <t>SEPT. 6, 2022</t>
  </si>
  <si>
    <t>870131</t>
  </si>
  <si>
    <t>SANTOS, GLORIANE JR.</t>
  </si>
  <si>
    <t>870132</t>
  </si>
  <si>
    <t>JONEE SALUNOY</t>
  </si>
  <si>
    <t xml:space="preserve">                           ADA VI</t>
  </si>
  <si>
    <t>SEPT 8, 2022</t>
  </si>
  <si>
    <t>870133</t>
  </si>
  <si>
    <t>SEPT. 7,2022</t>
  </si>
  <si>
    <t>OSTINIANO  ONGSOTTO</t>
  </si>
  <si>
    <t>BTR-Dev't Bank of the Philippines                                                94.35</t>
  </si>
  <si>
    <t>BTR-Dev't Bank of the Philippines                                                80.56</t>
  </si>
  <si>
    <t>BTR-Dev't Bank of the Philippines                                             280.28</t>
  </si>
  <si>
    <t>870134</t>
  </si>
  <si>
    <t>JANICE TESTIBIA</t>
  </si>
  <si>
    <t>870135</t>
  </si>
  <si>
    <t>CINDY CISCAR</t>
  </si>
  <si>
    <t>870136</t>
  </si>
  <si>
    <t>SEPT 9, 2022</t>
  </si>
  <si>
    <t>ALMA L. MARINO</t>
  </si>
  <si>
    <t>OVERPAYMENT OF SALARY</t>
  </si>
  <si>
    <t>DATE:</t>
  </si>
  <si>
    <t>OCTOBER 3, 2022</t>
  </si>
  <si>
    <t>870137</t>
  </si>
  <si>
    <t>RITCHE APOLONIO</t>
  </si>
  <si>
    <t xml:space="preserve">                 ADMIN AIDE VI</t>
  </si>
  <si>
    <t>SEPT 13, 2022</t>
  </si>
  <si>
    <t>870138</t>
  </si>
  <si>
    <t>EVELYN  LOBERIANO</t>
  </si>
  <si>
    <t>SEPT 14, 2022</t>
  </si>
  <si>
    <t>SEPT. 8, 2022</t>
  </si>
  <si>
    <t>SEPT. 9, 2022</t>
  </si>
  <si>
    <t>SEPT. 13, 2022</t>
  </si>
  <si>
    <t>SEPT.14, 2022</t>
  </si>
  <si>
    <t>870139</t>
  </si>
  <si>
    <t>EXALTACION GUANDE</t>
  </si>
  <si>
    <t>SEPT.15,2022</t>
  </si>
  <si>
    <t>SEPT 15, 2022</t>
  </si>
  <si>
    <t>870140</t>
  </si>
  <si>
    <t>JASON CHAN</t>
  </si>
  <si>
    <t>REFUND OF CASH ADVANCE FOR PAYMENT OF 2022 PBB.</t>
  </si>
  <si>
    <t>870141</t>
  </si>
  <si>
    <t>870142</t>
  </si>
  <si>
    <t>870143</t>
  </si>
  <si>
    <t>MARILYN TAN</t>
  </si>
  <si>
    <t>CASIUS CELAJES</t>
  </si>
  <si>
    <t>SEPT 16, 2022</t>
  </si>
  <si>
    <t>SEPT. 16, 2022</t>
  </si>
  <si>
    <t>870144</t>
  </si>
  <si>
    <t>REFUND OF 2022 ADDITIONAL MOOE(F2F) BALANCE</t>
  </si>
  <si>
    <t>REFUND OF 2020 TITLING FUND</t>
  </si>
  <si>
    <t>SANTIAGO, ISIDRO JR.</t>
  </si>
  <si>
    <t>MERLITA PINCA</t>
  </si>
  <si>
    <t>870145</t>
  </si>
  <si>
    <t>870146</t>
  </si>
  <si>
    <t>SEPT 19,2022</t>
  </si>
  <si>
    <t>870147</t>
  </si>
  <si>
    <t>ESTHER O. DELA CRUZ</t>
  </si>
  <si>
    <t>REFUND OF 2022 ADDITONAL MOOE (F2F)BALANCE</t>
  </si>
  <si>
    <t>SEPT.19,2022</t>
  </si>
  <si>
    <t>JEGER MIANO</t>
  </si>
  <si>
    <t>JOFRED LUCANA</t>
  </si>
  <si>
    <t>REFUND OF SBFP-MILK</t>
  </si>
  <si>
    <t>REDUND OF 2022 Q2 MOOE BALANCE</t>
  </si>
  <si>
    <t>HELEN DIOMANGAY</t>
  </si>
  <si>
    <t>GRETTA ADORA</t>
  </si>
  <si>
    <t>REFUND  OF 2022 Q2 MOOE BALANCE</t>
  </si>
  <si>
    <t>NIEVA B. DIAZ</t>
  </si>
  <si>
    <t>RODEL ESTRELLADO</t>
  </si>
  <si>
    <t>SEPT.20,2022</t>
  </si>
  <si>
    <t>REFUND OF 2020  Q1  MOOE BALANCE</t>
  </si>
  <si>
    <t>REFUND OF 2020 Q1 MOOE BALANCE</t>
  </si>
  <si>
    <t>SEPT 21, 2022</t>
  </si>
  <si>
    <t>LIZA EBIAS</t>
  </si>
  <si>
    <t>ALGEN CAGSAWA</t>
  </si>
  <si>
    <t>CECILIA R. DORIA</t>
  </si>
  <si>
    <t>REFUND OF SBFP FUND SY 2021-2022</t>
  </si>
  <si>
    <t>SEPT.21, 2022</t>
  </si>
  <si>
    <t>JOYCE SURIO</t>
  </si>
  <si>
    <t>ALPHA JESSA ADLAWAN</t>
  </si>
  <si>
    <t>REFUN D OF 2020 Q3 MOOE BALANCE</t>
  </si>
  <si>
    <t>SEPT.22, 2022</t>
  </si>
  <si>
    <t>SEPT.22,2022</t>
  </si>
  <si>
    <t>REFUND OF 2020 Q3 MOOE BALANCE</t>
  </si>
  <si>
    <t>LUZ  A. MAHINAY</t>
  </si>
  <si>
    <t>SEPT. 2,2022</t>
  </si>
  <si>
    <t>SEPT. 5, 2022</t>
  </si>
  <si>
    <t>SEPT .7, 2022</t>
  </si>
  <si>
    <t>Refund of SBFP-NFP/ REFUND OF TITLING FUND</t>
  </si>
  <si>
    <t>LEONARDO LADEῆO</t>
  </si>
  <si>
    <t>ERWIN ASIῆERO</t>
  </si>
  <si>
    <t>ELIE ACQUIAT</t>
  </si>
  <si>
    <t>SEPT.26,2022</t>
  </si>
  <si>
    <t>PATERNO ESTAVILLO</t>
  </si>
  <si>
    <t>CALUDIO GORGONIA,JR.</t>
  </si>
  <si>
    <t>REFUND OF OVERPAYMENT OF SALARY FROM APRIL 17-30, 2022</t>
  </si>
  <si>
    <t>Refund  Due Overpayment Salary/ OVERPAYMENT CASH  ALLOWANCE</t>
  </si>
  <si>
    <t>Refund of Additional MOOE (F2F)/ REGULAR MOOE/ ADDITONAL MOOE 2020/REFUND Q1 MOOE 2020</t>
  </si>
  <si>
    <t>Refund of Q2 MOOE/ ADDITIONAL MOOE 2022/ ADDITONAL MOOE 2021/REFUND Q3 MOOE 2020</t>
  </si>
  <si>
    <t>SEPT.27,2022</t>
  </si>
  <si>
    <t>SEPT.28,2022</t>
  </si>
  <si>
    <t>AILIE CHUA</t>
  </si>
  <si>
    <t>Period Covered: September  1-30, 2022</t>
  </si>
  <si>
    <t>SEPT.29,2022</t>
  </si>
  <si>
    <t>FRANCIE SURIO</t>
  </si>
  <si>
    <t>Collection per OR Nos. 870123-870150,870251-870272</t>
  </si>
  <si>
    <t xml:space="preserve">      I  Hereby  certify  on my official  oath  that the above is a true  statement of all  collections  received  by me  during  the  period  stated above  for which  Official  Receipt  Nos. 870123-870150,870251-870272 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</si>
  <si>
    <t xml:space="preserve">                                                                                                                       CERTIFICATION</t>
  </si>
  <si>
    <t xml:space="preserve">               CERTIFICATION</t>
  </si>
  <si>
    <t xml:space="preserve">         Name and Signature of Collecting Officer</t>
  </si>
  <si>
    <t xml:space="preserve">  Name and  Signature  of Collecting Officer</t>
  </si>
  <si>
    <t>Period Covered: October 3-31, 2022</t>
  </si>
  <si>
    <t>870273</t>
  </si>
  <si>
    <t>870274</t>
  </si>
  <si>
    <t>870275</t>
  </si>
  <si>
    <t>ALMA B. DELOS SANTOS</t>
  </si>
  <si>
    <t>HENRY LOVERITA</t>
  </si>
  <si>
    <t>OCT.4,2022</t>
  </si>
  <si>
    <t>Period Covered: OCTOBER 3-31 2022</t>
  </si>
  <si>
    <t xml:space="preserve">                                               ADMIN AIDE VI                   DATE: NOVEMBER 2, 2022</t>
  </si>
  <si>
    <t>0CT.5,2022</t>
  </si>
  <si>
    <t>870276</t>
  </si>
  <si>
    <t>870277</t>
  </si>
  <si>
    <t>870278</t>
  </si>
  <si>
    <t>VILLATEAN AVILA</t>
  </si>
  <si>
    <t>MANUEL C. MAGLOYUAN</t>
  </si>
  <si>
    <t>GIRLIE DOLO</t>
  </si>
  <si>
    <t>OCT.5,2022</t>
  </si>
  <si>
    <t>NOVEMBER 2, 2022</t>
  </si>
  <si>
    <t>OCT.6,2022</t>
  </si>
  <si>
    <t>870279</t>
  </si>
  <si>
    <t>NIEL GAJUTOS</t>
  </si>
  <si>
    <t>870280</t>
  </si>
  <si>
    <t>ANDRES ABIENA</t>
  </si>
  <si>
    <t>REFUND OF 2020 Q4 MOOE BALANCE</t>
  </si>
  <si>
    <t>OCT.7,2022</t>
  </si>
  <si>
    <t>870281</t>
  </si>
  <si>
    <t>CRISTINA SESO</t>
  </si>
  <si>
    <t>REFUND OF 2019 MOOE DIFFERENTIAL</t>
  </si>
  <si>
    <t>OCT,7,2022</t>
  </si>
  <si>
    <t>870282</t>
  </si>
  <si>
    <t>PIO POTOT</t>
  </si>
  <si>
    <t>870283</t>
  </si>
  <si>
    <t>870284</t>
  </si>
  <si>
    <t>REFUND OF 2021 Q4 MOOE BALANCE/REFUND OF 2022 Q1 MOOE BALANCE</t>
  </si>
  <si>
    <t>OCT.10,2022</t>
  </si>
  <si>
    <t>OCT.10, 2022</t>
  </si>
  <si>
    <t>OCT.12,2022</t>
  </si>
  <si>
    <t>870285</t>
  </si>
  <si>
    <t>MARK VASQUEZ</t>
  </si>
  <si>
    <t>REFUND OF 2022 Q3 MOOE BALANCE</t>
  </si>
  <si>
    <t>OCT.13,2022</t>
  </si>
  <si>
    <t>DIVINA DABALOS</t>
  </si>
  <si>
    <t>REFUND OF NOVEMBER 2019 MOOE BALANCE</t>
  </si>
  <si>
    <t>VICTOR MENDIETA JR.</t>
  </si>
  <si>
    <t>Refund  Overpayment  of Cash Allowance</t>
  </si>
  <si>
    <t>REFUND OF 2022 ADDITIONAL MOOE(GMS) BALANCE</t>
  </si>
  <si>
    <t>LENIZEL C. TAMBONG</t>
  </si>
  <si>
    <t>OCT.17, 2022</t>
  </si>
  <si>
    <t>REFUND OF OVERPAYEMENT OF SALARY FROM OCTOBER 18-31, 2022</t>
  </si>
  <si>
    <t>OCT.17,2022</t>
  </si>
  <si>
    <t xml:space="preserve">                                                                   BTR-Dev't Bank of the Philippines</t>
  </si>
  <si>
    <t xml:space="preserve">                                   Name and  Signature  of Collecting Officer</t>
  </si>
  <si>
    <t xml:space="preserve">                                                                             ADA VI                                        DATE  :  SEPTEMBER  5, 2022</t>
  </si>
  <si>
    <t>OCT.18,2022</t>
  </si>
  <si>
    <t>JUDEX OBIADO</t>
  </si>
  <si>
    <t>OCT.19,2022</t>
  </si>
  <si>
    <t>MYSAN NEBRIDA</t>
  </si>
  <si>
    <t>JENNY TENEDERO</t>
  </si>
  <si>
    <t>ANA MARIE G. ESLABAN</t>
  </si>
  <si>
    <t>REFUND OF SBFP SY 2021-2022</t>
  </si>
  <si>
    <t>REFUND OF SBFP -OTHER FUND</t>
  </si>
  <si>
    <t>REFUND OF SBFP-OTHER FUND</t>
  </si>
  <si>
    <t>OCT.25,2022</t>
  </si>
  <si>
    <t>EDWIN GELERA</t>
  </si>
  <si>
    <t>OCT.26,2022</t>
  </si>
  <si>
    <t>MARY JOANA CADUT</t>
  </si>
  <si>
    <t>MARY GRACE MAGPAYO</t>
  </si>
  <si>
    <t>OCT. 26,2022</t>
  </si>
  <si>
    <t>LECHIEL ESPIῆA</t>
  </si>
  <si>
    <t>DIONESIA MERCADER</t>
  </si>
  <si>
    <t>JOCELYN ACEBUCHE</t>
  </si>
  <si>
    <t>REFUND OF 2017 TRAVEL PRE-PAYMENT BALANCE</t>
  </si>
  <si>
    <t>870306-870350,870501-870534</t>
  </si>
  <si>
    <t>OCT.27,2022</t>
  </si>
  <si>
    <t>DIVINA D. DABALOS</t>
  </si>
  <si>
    <t>REFUND OF OVERPAYEMENT OF SALARY(APRIL 29, 2021 AND MAY 1-31, 2021)</t>
  </si>
  <si>
    <t>OCT.4, 2022</t>
  </si>
  <si>
    <t>Refund of Additional MOOE (F2F)/(GMS)</t>
  </si>
  <si>
    <t>Refund of Q1-Q3-Q4 MOOE/ DEFFERENTIAL</t>
  </si>
  <si>
    <t>Period Covered: NOVEMBER 2-30, 2022</t>
  </si>
  <si>
    <t>NOV.2, 2022</t>
  </si>
  <si>
    <t>870555</t>
  </si>
  <si>
    <t>REY CASTILLO</t>
  </si>
  <si>
    <t>NOV.2,2022</t>
  </si>
  <si>
    <t>DECEMBER 1, 2022</t>
  </si>
  <si>
    <t>NOV.3,2022</t>
  </si>
  <si>
    <t>870556</t>
  </si>
  <si>
    <t>ELSA PINCA</t>
  </si>
  <si>
    <t>870557</t>
  </si>
  <si>
    <t>NOV.9,2022</t>
  </si>
  <si>
    <t>870558</t>
  </si>
  <si>
    <t>OTHER FUND RECEIPT</t>
  </si>
  <si>
    <t>LYDIA GORDO</t>
  </si>
  <si>
    <t>REFUND FOR BASIC SALARY(APRIL 3, 2022 TO JULY 31, 2022)</t>
  </si>
  <si>
    <t>870559</t>
  </si>
  <si>
    <t>CORAZON DINO</t>
  </si>
  <si>
    <t>NOV.10,2022</t>
  </si>
  <si>
    <t>870560</t>
  </si>
  <si>
    <t>CELSO CAPAWING</t>
  </si>
  <si>
    <t>NOV.11,2022</t>
  </si>
  <si>
    <t>870561</t>
  </si>
  <si>
    <t>ALLAN ASTORIANO</t>
  </si>
  <si>
    <t>870562</t>
  </si>
  <si>
    <t>ADELA BALANLAY</t>
  </si>
  <si>
    <t>REFUND OF 2021 ADDITIONAL MOOE(MHS)BALANCE</t>
  </si>
  <si>
    <t>NOV.15,2022</t>
  </si>
  <si>
    <t>870563</t>
  </si>
  <si>
    <t>GENE REMORERAS JR.</t>
  </si>
  <si>
    <t>870564</t>
  </si>
  <si>
    <t>ANTONIO LAGRIMAS</t>
  </si>
  <si>
    <t>NOV.16,2022</t>
  </si>
  <si>
    <t>870565</t>
  </si>
  <si>
    <t>ELVIRA ORTENERO</t>
  </si>
  <si>
    <t>870566</t>
  </si>
  <si>
    <t>NOV.17,2022</t>
  </si>
  <si>
    <t>870567</t>
  </si>
  <si>
    <t>REFUND OF 2021 Q3 MOOE BALANCE</t>
  </si>
  <si>
    <t>NOV.28,2022</t>
  </si>
  <si>
    <t>870568</t>
  </si>
  <si>
    <t>JOLEBBE MACERIANO</t>
  </si>
  <si>
    <t>870569</t>
  </si>
  <si>
    <t>MERLE CUYCO</t>
  </si>
  <si>
    <t>870570</t>
  </si>
  <si>
    <t>ESTHER DELA CRUZ</t>
  </si>
  <si>
    <t>870571</t>
  </si>
  <si>
    <t>HELEN BATLANGAO</t>
  </si>
  <si>
    <t>REFUND OF SBFP-NFP FUND SY 2021-2022</t>
  </si>
  <si>
    <t>NOV.29,2022</t>
  </si>
  <si>
    <t>870572</t>
  </si>
  <si>
    <t>EDWIN SENADJAN</t>
  </si>
  <si>
    <t>REFUND FOR OVERPAYMENT OF SALARY FROM JULY 13-31,2022</t>
  </si>
  <si>
    <t>870573</t>
  </si>
  <si>
    <t>AMADO ALCAYDE JR.</t>
  </si>
  <si>
    <t xml:space="preserve">REF2021 Q4 MOOE BALANCEUND OF </t>
  </si>
  <si>
    <t>870574</t>
  </si>
  <si>
    <t>FE LONGCOP</t>
  </si>
  <si>
    <t>REFUND OF 2022 ADDITIONAL MOOE(GMS)BALANCE</t>
  </si>
  <si>
    <t>870575</t>
  </si>
  <si>
    <t>MYRA E. SALUDARIO</t>
  </si>
  <si>
    <t>870576</t>
  </si>
  <si>
    <t>ALVIN D. BANDAL</t>
  </si>
  <si>
    <t>REFUND OF SBFP-MILK FUND SY 2021-2022</t>
  </si>
  <si>
    <t>870577</t>
  </si>
  <si>
    <t>REFUND OF SBFP-OPERATIONAL EXPENSE SY 2021-2022</t>
  </si>
  <si>
    <t>870578</t>
  </si>
  <si>
    <t>Period Covered: DECEMBER 2-30, 2022</t>
  </si>
  <si>
    <t>DEC.2, 2022</t>
  </si>
  <si>
    <t>0870579</t>
  </si>
  <si>
    <t>BENJAMIN N. BOLAO</t>
  </si>
  <si>
    <t>REFUND OF OF SBFP-OPERATIONAL EXPENSE SY 2021-2022</t>
  </si>
  <si>
    <t>DEC.2,2022</t>
  </si>
  <si>
    <t>0870580</t>
  </si>
  <si>
    <t>RITA C. BATILES</t>
  </si>
  <si>
    <t>REFUND OF Q3 MOOE</t>
  </si>
  <si>
    <t>0870581</t>
  </si>
  <si>
    <t>NIMFA G. SANICO</t>
  </si>
  <si>
    <t>REFUND OF Q3 MOOE 2022</t>
  </si>
  <si>
    <t>0870582</t>
  </si>
  <si>
    <t>RONILO ORTIZ</t>
  </si>
  <si>
    <t>REFUND OF ADDITIONAL MOOE (FSF 2022)</t>
  </si>
  <si>
    <t>DEC.5,2022</t>
  </si>
  <si>
    <t>0870583</t>
  </si>
  <si>
    <t>EDUARDO P. QUEBEC  JR.</t>
  </si>
  <si>
    <t>REFUND OF FOR Q3 MOOE 2022</t>
  </si>
  <si>
    <t>0870584</t>
  </si>
  <si>
    <t>JANNO O. DE ASIS</t>
  </si>
  <si>
    <t>REFUND FOR Q3 MOOE 2019 AND DIFERENTIAL 2019</t>
  </si>
  <si>
    <t>0870585</t>
  </si>
  <si>
    <t>CATHERINE B. GORDO</t>
  </si>
  <si>
    <t>REFUND FOR Q3 MOOE 2022</t>
  </si>
  <si>
    <t>0870586</t>
  </si>
  <si>
    <t>JOANNIE GASID</t>
  </si>
  <si>
    <t>REFUND FOR Q3 MOOE BALANCE 2022</t>
  </si>
  <si>
    <t>0870587</t>
  </si>
  <si>
    <t>MARIA GLENDA MUNCADA</t>
  </si>
  <si>
    <t>0870588</t>
  </si>
  <si>
    <t>IRENE C. LOBOS</t>
  </si>
  <si>
    <t>0870589</t>
  </si>
  <si>
    <t>DEC.6,2022</t>
  </si>
  <si>
    <t>ROWENA BANTILO</t>
  </si>
  <si>
    <t>0870590</t>
  </si>
  <si>
    <t>0870591</t>
  </si>
  <si>
    <t>JOY DUGAN</t>
  </si>
  <si>
    <t>0870592</t>
  </si>
  <si>
    <t>REFUND OF 2022 Q4 MOOE BALANCE</t>
  </si>
  <si>
    <t>0870593</t>
  </si>
  <si>
    <t>0870594</t>
  </si>
  <si>
    <t>CHELITO YU</t>
  </si>
  <si>
    <t>0870595</t>
  </si>
  <si>
    <t>DANTE RUFIN</t>
  </si>
  <si>
    <t>0870596</t>
  </si>
  <si>
    <t>0870597</t>
  </si>
  <si>
    <t>TERESA MUNCADA</t>
  </si>
  <si>
    <t>0870598</t>
  </si>
  <si>
    <t>RUPERTO DELMORO</t>
  </si>
  <si>
    <t>REFUND FOR SBFP 2019-2020 1ST TRANCHE</t>
  </si>
  <si>
    <t>DEC.7,2022</t>
  </si>
  <si>
    <t>DEC.9,2022</t>
  </si>
  <si>
    <t>0870599</t>
  </si>
  <si>
    <t>0870600</t>
  </si>
  <si>
    <t>IMELDA REBADULLA</t>
  </si>
  <si>
    <t>REFUND FOR OVERPAYMENT OF SALARY OCTOBER 2022</t>
  </si>
  <si>
    <t>DEC.12,2022</t>
  </si>
  <si>
    <t>0870901</t>
  </si>
  <si>
    <t>0870902</t>
  </si>
  <si>
    <t>VINA TAN</t>
  </si>
  <si>
    <t>0870903</t>
  </si>
  <si>
    <t>ANALYN BECK</t>
  </si>
  <si>
    <t>0870904</t>
  </si>
  <si>
    <t>TEODORO TOBES</t>
  </si>
  <si>
    <t>0870905</t>
  </si>
  <si>
    <t>REMEGIO BANDILLA</t>
  </si>
  <si>
    <t>0870906</t>
  </si>
  <si>
    <t>RYAN CATUCOD</t>
  </si>
  <si>
    <t>DEC 13,2022</t>
  </si>
  <si>
    <t>0870907</t>
  </si>
  <si>
    <t>REFUND OF 2019 DEFFERENTIAL MOOE BALANCE</t>
  </si>
  <si>
    <t>DEC.13,2022</t>
  </si>
  <si>
    <t>0870908</t>
  </si>
  <si>
    <t>MARIA ELENA JARITO</t>
  </si>
  <si>
    <t>0870909</t>
  </si>
  <si>
    <t>LOUIE NAGA</t>
  </si>
  <si>
    <t>DEC.14,2022</t>
  </si>
  <si>
    <t>0870910</t>
  </si>
  <si>
    <t>LIZALYN MAPALA</t>
  </si>
  <si>
    <t>0870911</t>
  </si>
  <si>
    <t>DEC.15,2022</t>
  </si>
  <si>
    <t>0870912</t>
  </si>
  <si>
    <t>0870913</t>
  </si>
  <si>
    <t>DARIO SURIO JR.</t>
  </si>
  <si>
    <t>0870914</t>
  </si>
  <si>
    <t>ANDRITO ESPONILLA</t>
  </si>
  <si>
    <t>0870915</t>
  </si>
  <si>
    <t>ROSE JEAN PICARDAL</t>
  </si>
  <si>
    <t>REFUND OF SBFP NFP AND MILK COMPONENT SY 2020-2021</t>
  </si>
  <si>
    <t>0870916</t>
  </si>
  <si>
    <t>ROMER LONGCOP</t>
  </si>
  <si>
    <t>REFUND FOR SBFP NFP AND MILK COMPONENT SY 2020-2021</t>
  </si>
  <si>
    <t>0870917</t>
  </si>
  <si>
    <t>0870918</t>
  </si>
  <si>
    <t>JOY MARQUITA A. DUGAN</t>
  </si>
  <si>
    <t>REFUND FOR SBFP OPERATIONAL FUND SY 2021-2022</t>
  </si>
  <si>
    <t>DEC.16,2022</t>
  </si>
  <si>
    <t>0870919</t>
  </si>
  <si>
    <t>BENJAMIN C. MACMURRAY, JR.</t>
  </si>
  <si>
    <t>REFUND OF TITLING</t>
  </si>
  <si>
    <t>DEC.22,2022</t>
  </si>
  <si>
    <t>0870920</t>
  </si>
  <si>
    <t>EVA R. FLORES</t>
  </si>
  <si>
    <t>REFUND OF OVERPAYMENT OF SALARY(NOV 6-30,2022)</t>
  </si>
  <si>
    <t>Refund  Overpayment  of Cash Allowance/  SALARY</t>
  </si>
  <si>
    <t>0870921</t>
  </si>
  <si>
    <t>PACIONA DOLORZO</t>
  </si>
  <si>
    <t>REFUND FOR SBFP SY 2021-2022 FUND</t>
  </si>
  <si>
    <t>DEC.27,2022</t>
  </si>
  <si>
    <t>0870922</t>
  </si>
  <si>
    <t>SALVACION TOLITOL</t>
  </si>
  <si>
    <t>JANUARY 3, 2023</t>
  </si>
  <si>
    <t>DEC. 28, 2022</t>
  </si>
  <si>
    <t>0870923</t>
  </si>
  <si>
    <t>ALVIN REBADOMIA</t>
  </si>
  <si>
    <t>0870924</t>
  </si>
  <si>
    <t>DIANITA MORILLO</t>
  </si>
  <si>
    <t>REFUND FOR ADDITIONAL HEALTH</t>
  </si>
  <si>
    <t>0870925</t>
  </si>
  <si>
    <t>0870926</t>
  </si>
  <si>
    <t>ROSALYN SOSING</t>
  </si>
  <si>
    <t>Refund of Additional MOOE (F2F)/(GMS)/ ADDITIONAL HEALTH</t>
  </si>
  <si>
    <t>0870927</t>
  </si>
  <si>
    <t>LINDA CORTEZ</t>
  </si>
  <si>
    <t>REFUND OF SALARY (DECEMBER 3-31, 2022)</t>
  </si>
  <si>
    <t>Period Covered: January 3-31, 2023</t>
  </si>
  <si>
    <t>0870928</t>
  </si>
  <si>
    <t>MARITES T. GUILLERMO</t>
  </si>
  <si>
    <t>JAN.12, 2023</t>
  </si>
  <si>
    <t>0870929</t>
  </si>
  <si>
    <t>JAN.17, 2023</t>
  </si>
  <si>
    <t>0870930</t>
  </si>
  <si>
    <t>REFUND FOR C.N.A</t>
  </si>
  <si>
    <t>0870931</t>
  </si>
  <si>
    <t>REFUND OF 2019 Q3 MOOE BALANCE</t>
  </si>
  <si>
    <t>0870932</t>
  </si>
  <si>
    <t>JUSTINA CORAZON CARRETERO</t>
  </si>
  <si>
    <t>REFUND FOR BASIC SALARY (DEC.01-31, 2023)</t>
  </si>
  <si>
    <t>0870933</t>
  </si>
  <si>
    <t>HENRY ESTRELLADO</t>
  </si>
  <si>
    <t>REFUND OF 2022 ADDITIONAL MOOE (GMS)BALANCE</t>
  </si>
  <si>
    <t>JAN.18,2023</t>
  </si>
  <si>
    <t>0870934</t>
  </si>
  <si>
    <t>ANTONETTE SOSING</t>
  </si>
  <si>
    <t>0870935</t>
  </si>
  <si>
    <t>SYLVIA LADEῆO</t>
  </si>
  <si>
    <t>REFUND FOR BASIC SALARY (DECEMBER 12-31, 2022)</t>
  </si>
  <si>
    <t>0870936</t>
  </si>
  <si>
    <t>JOSEPH BATILES</t>
  </si>
  <si>
    <t>REFUND OF UTILIZED SBFP FUND 2021-2022</t>
  </si>
  <si>
    <t>JAN.20, 2023</t>
  </si>
  <si>
    <t>JAN.19,2023</t>
  </si>
  <si>
    <t>JAN.24,2023</t>
  </si>
  <si>
    <t>0870937</t>
  </si>
  <si>
    <t>CLARA O. GALLANO</t>
  </si>
  <si>
    <t>REFUND FOR SCHOOL TITLING FUND</t>
  </si>
  <si>
    <t>JAN.24, 2023</t>
  </si>
  <si>
    <t>JAN.25, 2023</t>
  </si>
  <si>
    <t>JAN.25,2023</t>
  </si>
  <si>
    <t>0870938</t>
  </si>
  <si>
    <t>JOY M. DUGAN</t>
  </si>
  <si>
    <t>0870939</t>
  </si>
  <si>
    <t>0870940</t>
  </si>
  <si>
    <t>RHODA GEPIGA</t>
  </si>
  <si>
    <t>REFUND FOR SBFP FUND SY 2018-2019</t>
  </si>
  <si>
    <t>0870941</t>
  </si>
  <si>
    <t>ARNEL POLPERO</t>
  </si>
  <si>
    <t>REFUND OF 2022 ADDT'L MOOE(GMS)BALANCE</t>
  </si>
  <si>
    <t>0870942</t>
  </si>
  <si>
    <t>MANUEL MAGLOYUAN</t>
  </si>
  <si>
    <t>REFUND FOR SSED FUND</t>
  </si>
  <si>
    <t>0870943</t>
  </si>
  <si>
    <t>0870944</t>
  </si>
  <si>
    <t>ROSALYN CERUJANO</t>
  </si>
  <si>
    <t>0870945</t>
  </si>
  <si>
    <t>AMELIA D. PEREZ</t>
  </si>
  <si>
    <t>0870946</t>
  </si>
  <si>
    <t>MARY GRACE DOROIN</t>
  </si>
  <si>
    <t>REFUND FOR SBFP FUND SY 2021-2022</t>
  </si>
  <si>
    <t>REFUND OF 2022 ADDT'L MOOE (GMS)BALANCE</t>
  </si>
  <si>
    <t>JAN.26,2023</t>
  </si>
  <si>
    <t>JAN.27,2023</t>
  </si>
  <si>
    <t>0870947</t>
  </si>
  <si>
    <t>OFELIA MEJOS</t>
  </si>
  <si>
    <t>REFUND FOR OVERPAYMENT OF SALARY JANUARY2023</t>
  </si>
  <si>
    <t>JAN.30,2023</t>
  </si>
  <si>
    <t>0870948</t>
  </si>
  <si>
    <t>PABLO TACO</t>
  </si>
  <si>
    <t>REFUND FOR UNUTILIZED Q4 MOOE BALANCE</t>
  </si>
  <si>
    <t>0870949</t>
  </si>
  <si>
    <t>REFUND FOR UTILIZED SPED FUND</t>
  </si>
  <si>
    <t>0870950</t>
  </si>
  <si>
    <t>SALVACION GONZAGA</t>
  </si>
  <si>
    <t>ARLENE PLESERDA</t>
  </si>
  <si>
    <t>0871151</t>
  </si>
  <si>
    <t>REFUND OF ADDITIONAL MOOE (54,000)</t>
  </si>
  <si>
    <t>JAN.31,2023</t>
  </si>
  <si>
    <t>0871152</t>
  </si>
  <si>
    <t>FRANCIS ALFON G. ABUQUE</t>
  </si>
  <si>
    <t>REFUND OF 2022 ADDITIONAL MOOE F2F BALANCE</t>
  </si>
  <si>
    <t>0871153</t>
  </si>
  <si>
    <t>REFUND OF Q4 2022 BALANCE</t>
  </si>
  <si>
    <t>FEBRUARY 3, 2023</t>
  </si>
  <si>
    <t>Refund of SBFP-NFP/ REFUND OF TITLING FUND/SPED FUND</t>
  </si>
  <si>
    <t>JAN 11,2023</t>
  </si>
  <si>
    <t>Collection per OR Nos: 0870928-0870950, 0871151-0871153</t>
  </si>
  <si>
    <t>Refund  Overpayment  of Cash Allowance/  SALARY/C.N.A</t>
  </si>
  <si>
    <t>Period Covered: FEBRUARY 1-28, 2023</t>
  </si>
  <si>
    <t>FEB. 1,2023</t>
  </si>
  <si>
    <t>RUBY MIJARES</t>
  </si>
  <si>
    <t>REFUND OF SY 2021-2022 (OPERATIONAL EXPENSE)</t>
  </si>
  <si>
    <t>0870833</t>
  </si>
  <si>
    <t>MARIA GLENDA P. MUNCADA</t>
  </si>
  <si>
    <t>DANILO P. CHING</t>
  </si>
  <si>
    <t>0870834</t>
  </si>
  <si>
    <t>REFUND OF Q4 MOOE BALANCE-OTHER FUND RECEIPT</t>
  </si>
  <si>
    <t>REFUND OF Q4 MOOE BALANCE- OTHER FUND RECEIPT</t>
  </si>
  <si>
    <t>FEB 1, 2023</t>
  </si>
  <si>
    <t>0871154</t>
  </si>
  <si>
    <t>MARCH 1, 2023</t>
  </si>
  <si>
    <t>0871155</t>
  </si>
  <si>
    <t>ROGER C. GLORIANE</t>
  </si>
  <si>
    <t>REFUND OF ADDITIONAL MOOE 2023</t>
  </si>
  <si>
    <t>0871156</t>
  </si>
  <si>
    <t>NEBRIDA , LUZ R.</t>
  </si>
  <si>
    <t>REFUND OF BASIC SALARY FROM JAN 27-31, 2023</t>
  </si>
  <si>
    <t>FEB.6,2023</t>
  </si>
  <si>
    <t>FEB.7,2023</t>
  </si>
  <si>
    <t>0871157</t>
  </si>
  <si>
    <t>PATERNO G. QUILICOL</t>
  </si>
  <si>
    <t>REFUND OF 2022 ADDT'L MOOE(F2F)BALANCE</t>
  </si>
  <si>
    <t>REFUND OF 2022 ADDT'L MOOE(F2F) BALANCE</t>
  </si>
  <si>
    <t>REFUND OF 2021 ADDT'L MOOE BALANCE</t>
  </si>
  <si>
    <t>REFUND OF 2020 MOOE DOWNLOADING BALANCE</t>
  </si>
  <si>
    <t>REFUND OF 2022 MOOE(HEALTH) BALANCE</t>
  </si>
  <si>
    <t>0871158</t>
  </si>
  <si>
    <t>REFUND FOR EXCESS  SBFP FUND</t>
  </si>
  <si>
    <t>FEB.8,2023</t>
  </si>
  <si>
    <t>0871159</t>
  </si>
  <si>
    <t>GEORGE PINCA</t>
  </si>
  <si>
    <t>0871160</t>
  </si>
  <si>
    <t>REFUND OF 2022 ADDTL MOOE(GMS)BALANCE</t>
  </si>
  <si>
    <t>FEB.9,2023</t>
  </si>
  <si>
    <t>0871161</t>
  </si>
  <si>
    <t>0871162</t>
  </si>
  <si>
    <t>EMIE TAFALLA</t>
  </si>
  <si>
    <t>FEB.13,2023</t>
  </si>
  <si>
    <t>0871163</t>
  </si>
  <si>
    <t>REFUND FOR SBFP AND MILK COMPONENT SY 2020-2021</t>
  </si>
  <si>
    <t>MERIAM LONGCOP</t>
  </si>
  <si>
    <t>0871164</t>
  </si>
  <si>
    <t>REFUND OF 2022 ADDT'L MOOE (REGULAR)BALANCE</t>
  </si>
  <si>
    <t>0871165</t>
  </si>
  <si>
    <t>REFUND FOR EXCESS SBFPFUND SY 2021-2022</t>
  </si>
  <si>
    <t>FEB.14,2023</t>
  </si>
  <si>
    <t>FEB.17,2023</t>
  </si>
  <si>
    <t>0871166</t>
  </si>
  <si>
    <t>0871167</t>
  </si>
  <si>
    <t>REFUND FOR EXCESS SBFP FUND SY 2020-2021</t>
  </si>
  <si>
    <t>FEB.20,2023</t>
  </si>
  <si>
    <t>0871168</t>
  </si>
  <si>
    <t>BILLY JAY JIMENEZ</t>
  </si>
  <si>
    <t>REFUND OF BASIC SALARY(FEB 16-28,2023)</t>
  </si>
  <si>
    <t>0871169</t>
  </si>
  <si>
    <t>FEB.24,2023</t>
  </si>
  <si>
    <t>0871170</t>
  </si>
  <si>
    <t>FEB.27,2023</t>
  </si>
  <si>
    <t>REFUND FOR OVERPAYMENT OF SALARY DECEMBER 27-31,2022</t>
  </si>
  <si>
    <t>FEB.28,2023</t>
  </si>
  <si>
    <t>0871171</t>
  </si>
  <si>
    <t>0871172</t>
  </si>
  <si>
    <t>BELLA DOINOG</t>
  </si>
  <si>
    <t>0871173</t>
  </si>
  <si>
    <t>GREG ACOPIADO</t>
  </si>
  <si>
    <t>REFUND OF EXESS SBFP SY 2020-2021</t>
  </si>
  <si>
    <t>0871174</t>
  </si>
  <si>
    <t>Collection per OR Nos: 0871154,0870833-0870834,0871155-0871174</t>
  </si>
  <si>
    <t>Period Covered: MARCH 1-31, 2023</t>
  </si>
  <si>
    <t>Mar.1,2023</t>
  </si>
  <si>
    <t>0871175</t>
  </si>
  <si>
    <t>0871176</t>
  </si>
  <si>
    <t>REFUND OVERPAYMENT OF SALARY FROM AUGUST 22 TO 31, 2022</t>
  </si>
  <si>
    <t>JENNY D. CHAN</t>
  </si>
  <si>
    <t>MAR.1,2023</t>
  </si>
  <si>
    <t>APRIL 3, 2023</t>
  </si>
  <si>
    <t>0871177</t>
  </si>
  <si>
    <t>PATERNO QUILICOL</t>
  </si>
  <si>
    <t>REFUND FOR OVERPAYMENT OF SALARY FROM FEBRUARY 1-28, 2023</t>
  </si>
  <si>
    <t>Mar.7,2023</t>
  </si>
  <si>
    <t>0871178</t>
  </si>
  <si>
    <t>MARLON MORADO</t>
  </si>
  <si>
    <t>REFUND OF SBFP SY 2020-2021</t>
  </si>
  <si>
    <t>0871179</t>
  </si>
  <si>
    <t>REFUND FOR OVERPAYMENT OF MONETIZATION OF LEAVE CREDITS</t>
  </si>
  <si>
    <t>Mar. 8,2023</t>
  </si>
  <si>
    <t>BEATA MANANGUITE</t>
  </si>
  <si>
    <t>REFUND OF MOOE BALANCE</t>
  </si>
  <si>
    <t>0871181</t>
  </si>
  <si>
    <t>0871180</t>
  </si>
  <si>
    <t>BENJIE P. GUBAT</t>
  </si>
  <si>
    <t>REFUND FOR OVERPAYMENT OF GSIS EMERGENCY LOAN</t>
  </si>
  <si>
    <t>MAR.9,2023</t>
  </si>
  <si>
    <t>Refund  Overpayment  of Cash SALARY/C.N.A &amp; GSIS</t>
  </si>
  <si>
    <t>MAR.10,2023</t>
  </si>
  <si>
    <t>Mar.10,2023</t>
  </si>
  <si>
    <t>0871182</t>
  </si>
  <si>
    <t>SANTIAGO RAPSING</t>
  </si>
  <si>
    <t>REFUND FOR OVERPAYMENT OF OCTOBER 7-31,2022 SALARY</t>
  </si>
  <si>
    <t>0871183</t>
  </si>
  <si>
    <t>ROY CERBITO</t>
  </si>
  <si>
    <t>REFUND OF ADDITIONAL MOOE GMS 2022</t>
  </si>
  <si>
    <t>MAR.13,2023</t>
  </si>
  <si>
    <t>0871184</t>
  </si>
  <si>
    <t>EMALYN LUSTICO</t>
  </si>
  <si>
    <t>REFUND OF Q4 MOOE 2022</t>
  </si>
  <si>
    <t>0871185</t>
  </si>
  <si>
    <t>REFUND OF MOOE BALANCE 2022</t>
  </si>
  <si>
    <t>MAR.14,2023</t>
  </si>
  <si>
    <t>0871186</t>
  </si>
  <si>
    <t>REFUND OF ADDT'L MOOE(GMS)BALANCE</t>
  </si>
  <si>
    <t>0871187</t>
  </si>
  <si>
    <t>MAR.15,2023</t>
  </si>
  <si>
    <t>0871188</t>
  </si>
  <si>
    <t>ALATA, ARLYN</t>
  </si>
  <si>
    <t>REFUND OF SBFP 2021-2022 OPERATIONAL FUND</t>
  </si>
  <si>
    <t>0871189</t>
  </si>
  <si>
    <t>KRISTHIA C. PELITO</t>
  </si>
  <si>
    <t>MAR.16,2023</t>
  </si>
  <si>
    <t>0871190</t>
  </si>
  <si>
    <t>0871191</t>
  </si>
  <si>
    <t>ANALIZA COHANAP</t>
  </si>
  <si>
    <t>0871192</t>
  </si>
  <si>
    <t>JOSEFINA E.LESTAJO</t>
  </si>
  <si>
    <t>REFUND FOR OVERPAYMENT OF FEBRUARY 16-28,2023 SALARY</t>
  </si>
  <si>
    <t>MAR.17,2023</t>
  </si>
  <si>
    <t>0871193</t>
  </si>
  <si>
    <t>EMILIO MENDEZ</t>
  </si>
  <si>
    <t>MAR.20,2023</t>
  </si>
  <si>
    <t>0871194</t>
  </si>
  <si>
    <t>EMAN LANANG</t>
  </si>
  <si>
    <t>0871195</t>
  </si>
  <si>
    <t>JENILYN PANIS</t>
  </si>
  <si>
    <t>REFUND OF UNUTILIZED SBFP FUND SY 2020-2021</t>
  </si>
  <si>
    <t>0871196</t>
  </si>
  <si>
    <t>MAR.22,2023</t>
  </si>
  <si>
    <t>0871197</t>
  </si>
  <si>
    <t>JOMAR T. CELAJES</t>
  </si>
  <si>
    <t>Mar.23,2023</t>
  </si>
  <si>
    <t>REFUND FOR OVERPAYMENT OF FEBRUARY 20-28,2023 SALARY</t>
  </si>
  <si>
    <t>MAR.23,2023</t>
  </si>
  <si>
    <t>MAR.24,2023</t>
  </si>
  <si>
    <t>0871198</t>
  </si>
  <si>
    <t>GORDO, CATHERINE B.</t>
  </si>
  <si>
    <t>0871199</t>
  </si>
  <si>
    <t>FELINOR CASTILLO</t>
  </si>
  <si>
    <t>0871200</t>
  </si>
  <si>
    <t>LAURA ANO</t>
  </si>
  <si>
    <t>REFUND OF UNUTILIZED SBFP FUND SY 2018-2019</t>
  </si>
  <si>
    <t>MAR.27,2023</t>
  </si>
  <si>
    <t>0871851</t>
  </si>
  <si>
    <t>JERSON PAGLINAWAN</t>
  </si>
  <si>
    <t>MAR.27,2027</t>
  </si>
  <si>
    <t>MAR.28,2023</t>
  </si>
  <si>
    <t>0871852</t>
  </si>
  <si>
    <t>RUBY D. MIJARES</t>
  </si>
  <si>
    <t>0871853</t>
  </si>
  <si>
    <t>MAR.29,2023</t>
  </si>
  <si>
    <t>MOOE REFUND (ADDITIONAL GMS)</t>
  </si>
  <si>
    <t>MAR.30,2023</t>
  </si>
  <si>
    <t>0871854</t>
  </si>
  <si>
    <t>0871855</t>
  </si>
  <si>
    <t>LLORA DAYAON</t>
  </si>
  <si>
    <t>0871856</t>
  </si>
  <si>
    <t>Collection per OR Nos: 0871175-0871200, 0871851-0871856</t>
  </si>
  <si>
    <t>CESAR TORRES</t>
  </si>
  <si>
    <t>REFUND OF UNUTILIZED SBFP FUND SY 2019-2020</t>
  </si>
  <si>
    <t>Period Covered: APRIL 3-30, 2023</t>
  </si>
  <si>
    <t>APR.3,2023</t>
  </si>
  <si>
    <t>0871857</t>
  </si>
  <si>
    <t>ALMA SOLAYAO</t>
  </si>
  <si>
    <t>APR.4,2023</t>
  </si>
  <si>
    <t>0871858</t>
  </si>
  <si>
    <t>GERARDO DELMORO</t>
  </si>
  <si>
    <t>MOOE REFUND(ADDITIONAL-GMS)</t>
  </si>
  <si>
    <t>MOOE REFUND 2022 Q1</t>
  </si>
  <si>
    <t>MOOE REFUND(ADDITIONAL F2F)</t>
  </si>
  <si>
    <t>0871859</t>
  </si>
  <si>
    <t>FLORITA F. CASTILLO</t>
  </si>
  <si>
    <t>REFUND FOR OVERPAYMENT OF JANUARY 1, 2022 TO MARCH 31, 2021, SALARY</t>
  </si>
  <si>
    <t>0871860</t>
  </si>
  <si>
    <t>CARLOS BALANQUIT</t>
  </si>
  <si>
    <t>REFUND FOR ADDITIONAL MOOE-MINIMUM HEALTH STANDARD</t>
  </si>
  <si>
    <t>APRIL 4, 2023</t>
  </si>
  <si>
    <t>APRIL 13,2023</t>
  </si>
  <si>
    <t>APR.13,2023</t>
  </si>
  <si>
    <t>APR.5,2023</t>
  </si>
  <si>
    <t>0871861</t>
  </si>
  <si>
    <t>LILIBETH T. MAGDARAOG</t>
  </si>
  <si>
    <t>REFUND FOR OVERPAYMENT OF SPECIAL HARDSHIP ALLOWANCE CY 2019</t>
  </si>
  <si>
    <t>0871862</t>
  </si>
  <si>
    <t>REFUND FOR MOOE SHS Q4</t>
  </si>
  <si>
    <t>0871863</t>
  </si>
  <si>
    <t>ALBERT MERCADO</t>
  </si>
  <si>
    <t>SUPPLEMENTAL MOOE 2021</t>
  </si>
  <si>
    <t>0871864</t>
  </si>
  <si>
    <t>GENE REMORERAS</t>
  </si>
  <si>
    <t>0871865</t>
  </si>
  <si>
    <t>LOTA MACABIDANG</t>
  </si>
  <si>
    <t>0871866</t>
  </si>
  <si>
    <t>APRIL 5, 2023</t>
  </si>
  <si>
    <t>VINANCIO G. ALBASIN</t>
  </si>
  <si>
    <t>0871867</t>
  </si>
  <si>
    <t>REFUND OF 2021 ADDT'L MOOE(REGULAR)BALANCE</t>
  </si>
  <si>
    <t>APR.17,2023</t>
  </si>
  <si>
    <t>0871868</t>
  </si>
  <si>
    <t>EDNA REBATO</t>
  </si>
  <si>
    <t>APRIL 17,2023</t>
  </si>
  <si>
    <t>04/20/2023</t>
  </si>
  <si>
    <t>0870840</t>
  </si>
  <si>
    <t>REFUND OF CASH AMOUNT DATED 2/6-9/2022 TRAVEL</t>
  </si>
  <si>
    <t>APRIL 24, 2023</t>
  </si>
  <si>
    <t>MELCA PERU/OTHER RECEIPT</t>
  </si>
  <si>
    <t>04/25/2023</t>
  </si>
  <si>
    <t>0871869</t>
  </si>
  <si>
    <t>ROGELIO L. CALVO/BAGONG SILANG ES</t>
  </si>
  <si>
    <t>REFUND OF MOOE 2013</t>
  </si>
  <si>
    <t>FINANCIAL ASSISTANCE(CLEAN-UP)-SBFP</t>
  </si>
  <si>
    <t>0871870</t>
  </si>
  <si>
    <t>REFUND FOR FINANCIAL ASSISTANCE(CLEAN-UP)-SBFP</t>
  </si>
  <si>
    <t>REFUND OF MOOE 2103</t>
  </si>
  <si>
    <t>ROGELIO L. CALVO/LANGUB-LANGUB ES</t>
  </si>
  <si>
    <t>0871871</t>
  </si>
  <si>
    <t>ROGELIO L. CALVO/BAGONG SILANG/LANGUB-LANGUB ES</t>
  </si>
  <si>
    <t>REFUND OF MOOE CHECK#107656</t>
  </si>
  <si>
    <t>REFUND FOR FINANCIAL ASSISTANCE (GULAYAN SA PAARALAN SBFP0</t>
  </si>
  <si>
    <t>REFUND OF MOOE CHECK#110669</t>
  </si>
  <si>
    <t>0871872</t>
  </si>
  <si>
    <t>SAGONOY, JAYLOT S</t>
  </si>
  <si>
    <t>REFUND FOR OVERPAYMENT OF SALARY(FEB.14-28&amp; MARCH 1-31, 2023</t>
  </si>
  <si>
    <t>Collection per OR Nos: 0871857-0871868,0870840,0871869-0871872</t>
  </si>
  <si>
    <t>APRIL 25,2023</t>
  </si>
  <si>
    <t>MAY 2, 2023</t>
  </si>
  <si>
    <t>ADMIN AIDE VI</t>
  </si>
  <si>
    <t>Period Covered: MAY 2-31, 2023</t>
  </si>
  <si>
    <t>0871874</t>
  </si>
  <si>
    <t>CATARMAN NATIONAL HIGH SCHOOL</t>
  </si>
  <si>
    <t>REFUND OF UNEXPENDED CASH ADVANCE OF PBB 2019</t>
  </si>
  <si>
    <t>Refund  Overpayment  of Cash SALARY/C.N.A &amp; GSIS/CASH ADVANCE OF PBB</t>
  </si>
  <si>
    <t>MAY 3, 2023</t>
  </si>
  <si>
    <t>0871873</t>
  </si>
  <si>
    <t>ANA MARIE ESLABAN</t>
  </si>
  <si>
    <t>REFUND OF 2023 Q1 MOOE BALANCE</t>
  </si>
  <si>
    <t>MAY 4, 2023</t>
  </si>
  <si>
    <t>JUNE 2, 2023</t>
  </si>
  <si>
    <t>MAY 4,2023</t>
  </si>
  <si>
    <t>0871875</t>
  </si>
  <si>
    <t>RENE MHUR G. OSIAS</t>
  </si>
  <si>
    <t>0871876</t>
  </si>
  <si>
    <t>ROMULO CUPIDO</t>
  </si>
  <si>
    <t>0871877</t>
  </si>
  <si>
    <t>0871878</t>
  </si>
  <si>
    <t>DEPED DIV.OF NORTHERN SAMAR</t>
  </si>
  <si>
    <t>REFUND FOR Q1 2023 REGULAR MOOE</t>
  </si>
  <si>
    <t>MAY 8,2023</t>
  </si>
  <si>
    <t>MAY 9,2023</t>
  </si>
  <si>
    <t>0871879</t>
  </si>
  <si>
    <t>VINA ROMANCE</t>
  </si>
  <si>
    <t>REFUND OF MOOE 2018</t>
  </si>
  <si>
    <t xml:space="preserve">Period Covered: </t>
  </si>
  <si>
    <t xml:space="preserve">Collection per OR Nos: </t>
  </si>
  <si>
    <t>MAY 12, 2023</t>
  </si>
  <si>
    <t>0871891</t>
  </si>
  <si>
    <t>SAN ANTONIO ES</t>
  </si>
  <si>
    <t>0871892</t>
  </si>
  <si>
    <t>CABAGNGAN ES</t>
  </si>
  <si>
    <t>Collection per OR Nos: 0871873-0871892</t>
  </si>
  <si>
    <t>LILY CAMAÑO</t>
  </si>
  <si>
    <r>
      <rPr>
        <b/>
        <sz val="11"/>
        <rFont val="Bookman Old Style"/>
        <family val="1"/>
      </rPr>
      <t>BTR</t>
    </r>
    <r>
      <rPr>
        <sz val="11"/>
        <rFont val="Bookman Old Style"/>
        <family val="1"/>
      </rPr>
      <t>-Dev't Bank of the Philippines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</si>
  <si>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1"/>
        <rFont val="Bookman Old Style"/>
        <family val="1"/>
      </rPr>
      <t xml:space="preserve"> 0869551-0869562 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</si>
  <si>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rPr>
        <b/>
        <sz val="11"/>
        <color indexed="10"/>
        <rFont val="Bookman Old Style"/>
        <family val="1"/>
      </rPr>
      <t>BTR</t>
    </r>
    <r>
      <rPr>
        <sz val="11"/>
        <color indexed="10"/>
        <rFont val="Bookman Old Style"/>
        <family val="1"/>
      </rPr>
      <t>-Dev't Bank of the Philippines</t>
    </r>
  </si>
  <si>
    <r>
      <rPr>
        <b/>
        <sz val="11"/>
        <color indexed="60"/>
        <rFont val="Bookman Old Style"/>
        <family val="1"/>
      </rPr>
      <t>BTR</t>
    </r>
    <r>
      <rPr>
        <sz val="11"/>
        <color indexed="60"/>
        <rFont val="Bookman Old Style"/>
        <family val="1"/>
      </rPr>
      <t>-Dev't Bank of the Philippines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</si>
  <si>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1"/>
        <rFont val="Bookman Old Style"/>
        <family val="1"/>
      </rPr>
      <t xml:space="preserve"> 869563-869577 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</si>
  <si>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1"/>
        <rFont val="Bookman Old Style"/>
        <family val="1"/>
      </rPr>
      <t xml:space="preserve"> 0869578-0869516 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</si>
  <si>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1"/>
        <rFont val="Bookman Old Style"/>
        <family val="1"/>
      </rPr>
      <t xml:space="preserve"> 869517-869530 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</si>
  <si>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1"/>
        <rFont val="Bookman Old Style"/>
        <family val="1"/>
      </rPr>
      <t xml:space="preserve"> 869531 -869545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</si>
  <si>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Collection per OR Nos. </t>
    </r>
    <r>
      <rPr>
        <b/>
        <sz val="16"/>
        <rFont val="Bookman Old Style"/>
        <family val="1"/>
      </rPr>
      <t>869546-869550,869960,869964,870101-870121-870122,869974</t>
    </r>
  </si>
  <si>
    <r>
      <rPr>
        <b/>
        <sz val="16"/>
        <rFont val="Bookman Old Style"/>
        <family val="1"/>
      </rPr>
      <t>BTR</t>
    </r>
    <r>
      <rPr>
        <sz val="16"/>
        <rFont val="Bookman Old Style"/>
        <family val="1"/>
      </rPr>
      <t>-Dev't Bank of the Philippines</t>
    </r>
  </si>
  <si>
    <r>
      <t xml:space="preserve">      I  Hereby  certify  on my official  oath  that the above is a true  statement of all  collections  received  by me  during  the  period  stated above  for which  Official  Receipt  Nos. </t>
    </r>
    <r>
      <rPr>
        <b/>
        <sz val="16"/>
        <rFont val="Bookman Old Style"/>
        <family val="1"/>
      </rPr>
      <t xml:space="preserve">869546-869550,869960,869964,870101-870122,869974   </t>
    </r>
    <r>
      <rPr>
        <sz val="16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</si>
  <si>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rPr>
        <b/>
        <sz val="14"/>
        <rFont val="Bookman Old Style"/>
        <family val="1"/>
      </rPr>
      <t>BTR</t>
    </r>
    <r>
      <rPr>
        <sz val="14"/>
        <rFont val="Bookman Old Style"/>
        <family val="1"/>
      </rPr>
      <t>-Dev't Bank of the Philippines                                           1,209.50</t>
    </r>
  </si>
  <si>
    <r>
      <rPr>
        <b/>
        <sz val="14"/>
        <rFont val="Bookman Old Style"/>
        <family val="1"/>
      </rPr>
      <t>BTR</t>
    </r>
    <r>
      <rPr>
        <sz val="14"/>
        <rFont val="Bookman Old Style"/>
        <family val="1"/>
      </rPr>
      <t>-Dev't Bank of the Philippines                                                 16.00</t>
    </r>
  </si>
  <si>
    <r>
      <rPr>
        <b/>
        <sz val="14"/>
        <rFont val="Bookman Old Style"/>
        <family val="1"/>
      </rPr>
      <t>BTR</t>
    </r>
    <r>
      <rPr>
        <sz val="14"/>
        <rFont val="Bookman Old Style"/>
        <family val="1"/>
      </rPr>
      <t>-Dev't Bank of the Philippines                                                 94.85</t>
    </r>
  </si>
  <si>
    <r>
      <t>LECHIEL ESPI</t>
    </r>
    <r>
      <rPr>
        <sz val="16"/>
        <color indexed="8"/>
        <rFont val="Bookman Old Style"/>
        <family val="1"/>
      </rPr>
      <t>ῆA</t>
    </r>
  </si>
  <si>
    <r>
      <t xml:space="preserve">Collection per OR Nos. </t>
    </r>
    <r>
      <rPr>
        <b/>
        <sz val="16"/>
        <rFont val="Bookman Old Style"/>
        <family val="1"/>
      </rPr>
      <t>870273-870300,870551-870554</t>
    </r>
  </si>
  <si>
    <r>
      <rPr>
        <b/>
        <sz val="16"/>
        <rFont val="Bookman Old Style"/>
        <family val="1"/>
      </rPr>
      <t>BTR</t>
    </r>
    <r>
      <rPr>
        <sz val="16"/>
        <rFont val="Bookman Old Style"/>
        <family val="1"/>
      </rPr>
      <t>-Dev't Bank of the Philippines                                           1,209.50</t>
    </r>
  </si>
  <si>
    <r>
      <rPr>
        <b/>
        <sz val="16"/>
        <rFont val="Bookman Old Style"/>
        <family val="1"/>
      </rPr>
      <t>BTR</t>
    </r>
    <r>
      <rPr>
        <sz val="16"/>
        <rFont val="Bookman Old Style"/>
        <family val="1"/>
      </rPr>
      <t>-Dev't Bank of the Philippines                                                 16.00</t>
    </r>
  </si>
  <si>
    <r>
      <rPr>
        <b/>
        <sz val="16"/>
        <rFont val="Bookman Old Style"/>
        <family val="1"/>
      </rPr>
      <t>BTR</t>
    </r>
    <r>
      <rPr>
        <sz val="16"/>
        <rFont val="Bookman Old Style"/>
        <family val="1"/>
      </rPr>
      <t>-Dev't Bank of the Philippines                                                 94.85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</si>
  <si>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16"/>
        <rFont val="Bookman Old Style"/>
        <family val="1"/>
      </rPr>
      <t xml:space="preserve"> 870273-870300,870551-870554 </t>
    </r>
    <r>
      <rPr>
        <sz val="16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</si>
  <si>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Collection per OR Nos. </t>
    </r>
    <r>
      <rPr>
        <b/>
        <sz val="16"/>
        <rFont val="Bookman Old Style"/>
        <family val="1"/>
      </rPr>
      <t>870555-870578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</si>
  <si>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 870555-870578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</si>
  <si>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Collection per OR Nos: </t>
    </r>
    <r>
      <rPr>
        <b/>
        <sz val="16"/>
        <rFont val="Bookman Old Style"/>
        <family val="1"/>
      </rPr>
      <t>870579-870600,0870901-0870927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</si>
  <si>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 870579- 870600.0870901-0870927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</si>
  <si>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0870928- 0870950,0871151-0871153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</si>
  <si>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0871154,0870833-0870834,0871155-0871174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</si>
  <si>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0871175-0871200,0871851-0871856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</si>
  <si>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0871857-0871868,0870840,0871869-0871872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</si>
  <si>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0871873-0871892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</si>
  <si>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I  Hereby  certify  on my official  oath  that the above is a true  statement of all  collections  received  by me  during  the  period  stated above  for which  Official  Receipt  Nos.</t>
    </r>
    <r>
      <rPr>
        <b/>
        <sz val="20"/>
        <rFont val="Bookman Old Style"/>
        <family val="1"/>
      </rPr>
      <t xml:space="preserve"> </t>
    </r>
    <r>
      <rPr>
        <sz val="20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</si>
  <si>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t>\</t>
  </si>
  <si>
    <r>
      <t xml:space="preserve">I hereby certify on my official oath that all cash and depository transactions had by me in my capacity as </t>
    </r>
    <r>
      <rPr>
        <b/>
        <u/>
        <sz val="10"/>
        <rFont val="Bookman Old Style"/>
        <family val="1"/>
      </rPr>
      <t>Special Disbursing Officer</t>
    </r>
    <r>
      <rPr>
        <sz val="10"/>
        <rFont val="Bookman Old Style"/>
        <family val="1"/>
      </rPr>
      <t xml:space="preserve"> of </t>
    </r>
    <r>
      <rPr>
        <b/>
        <u/>
        <sz val="10"/>
        <rFont val="Bookman Old Style"/>
        <family val="1"/>
      </rPr>
      <t>DepEd Division of Northern Samar</t>
    </r>
  </si>
  <si>
    <r>
      <t xml:space="preserve">        </t>
    </r>
    <r>
      <rPr>
        <b/>
        <i/>
        <sz val="11"/>
        <rFont val="Bookman Old Style"/>
        <family val="1"/>
      </rPr>
      <t xml:space="preserve"> DBP Tacloban Branch</t>
    </r>
  </si>
  <si>
    <r>
      <t xml:space="preserve">      I  Hereby  certify  on my official  oath  that the above is a true  statement of all  collections  received  by me  during  the  period  stated above  for which  Official  Receipt  Nos. 0869265-0869272  </t>
    </r>
    <r>
      <rPr>
        <b/>
        <sz val="11"/>
        <rFont val="Bookman Old Style"/>
        <family val="1"/>
      </rPr>
      <t xml:space="preserve">     </t>
    </r>
    <r>
      <rPr>
        <sz val="11"/>
        <rFont val="Bookman Old Style"/>
        <family val="1"/>
      </rPr>
      <t xml:space="preserve">    </t>
    </r>
    <r>
      <rPr>
        <b/>
        <sz val="11"/>
        <rFont val="Bookman Old Style"/>
        <family val="1"/>
      </rPr>
      <t xml:space="preserve">              </t>
    </r>
    <r>
      <rPr>
        <sz val="11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</si>
  <si>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r>
      <t xml:space="preserve">                                                         </t>
    </r>
    <r>
      <rPr>
        <u/>
        <sz val="12"/>
        <rFont val="Bookman Old Style"/>
        <family val="1"/>
      </rPr>
      <t>ADA VI</t>
    </r>
  </si>
  <si>
    <r>
      <t xml:space="preserve">        </t>
    </r>
    <r>
      <rPr>
        <b/>
        <i/>
        <sz val="12"/>
        <rFont val="Bookman Old Style"/>
        <family val="1"/>
      </rPr>
      <t xml:space="preserve"> DBP Tacloban Branch</t>
    </r>
  </si>
  <si>
    <r>
      <t xml:space="preserve">      I  Hereby  certify  on my official  oath  that the above is a true  statement of all  collections  received  by me  during  the  period  stated above  for which  Official  Receipt  Nos.870306-870350,870501-870534 </t>
    </r>
    <r>
      <rPr>
        <b/>
        <sz val="16"/>
        <rFont val="Bookman Old Style"/>
        <family val="1"/>
      </rPr>
      <t xml:space="preserve"> </t>
    </r>
    <r>
      <rPr>
        <sz val="16"/>
        <rFont val="Bookman Old Style"/>
        <family val="1"/>
      </rPr>
      <t>were  actually issued  by me  in the  amounts shown thereon.  I also certify  that I have  not received money  from whatever source  without having issued  the necessary OR in acknowledgement thereof.  Collections  received by  sub-collectors  are  recorded  above  in lump-sum  opposite  their  respective  collection report  numbers.  I certify  further  that the  balances  shown  above  agrees  with  the  balance  appearing  in  my Cash  Receipt  Record.</t>
    </r>
  </si>
  <si>
    <t>POSITION</t>
  </si>
  <si>
    <t>NAME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</si>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</sst>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[$-3409]dd\-mmm\-yy;@"/>
    <numFmt numFmtId="168" formatCode="#,##0.00_ ;\-#,##0.00\ "/>
  </numFmts>
  <fonts count="1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1"/>
      <color rgb="FF92D050"/>
      <name val="Bookman Old Style"/>
      <family val="1"/>
    </font>
    <font>
      <sz val="8"/>
      <name val="Bookman Old Style"/>
      <family val="1"/>
    </font>
    <font>
      <b/>
      <sz val="10"/>
      <color theme="1"/>
      <name val="Bookman Old Style"/>
      <family val="1"/>
    </font>
    <font>
      <b/>
      <sz val="10"/>
      <color rgb="FF92D050"/>
      <name val="Bookman Old Style"/>
      <family val="1"/>
    </font>
    <font>
      <b/>
      <sz val="10"/>
      <color rgb="FFFF0000"/>
      <name val="Bookman Old Style"/>
      <family val="1"/>
    </font>
    <font>
      <b/>
      <sz val="11"/>
      <color rgb="FF92D050"/>
      <name val="Bookman Old Style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sz val="12"/>
      <color rgb="FF92D050"/>
      <name val="Bookman Old Style"/>
      <family val="1"/>
    </font>
    <font>
      <sz val="11"/>
      <color rgb="FFFF0000"/>
      <name val="Bookman Old Style"/>
      <family val="1"/>
    </font>
    <font>
      <sz val="12"/>
      <color theme="1"/>
      <name val="Bookman Old Style"/>
      <family val="1"/>
    </font>
    <font>
      <sz val="10"/>
      <name val="Bookman Old Style"/>
      <family val="1"/>
    </font>
    <font>
      <sz val="10"/>
      <color theme="0"/>
      <name val="Bookman Old Style"/>
      <family val="1"/>
    </font>
    <font>
      <b/>
      <sz val="12"/>
      <name val="Bookman Old Style"/>
      <family val="1"/>
    </font>
    <font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i/>
      <u val="singleAccounting"/>
      <sz val="9"/>
      <name val="Bookman Old Style"/>
      <family val="1"/>
    </font>
    <font>
      <i/>
      <u val="singleAccounting"/>
      <sz val="11"/>
      <name val="Bookman Old Style"/>
      <family val="1"/>
    </font>
    <font>
      <b/>
      <sz val="11"/>
      <color theme="1"/>
      <name val="Bookman Old Style"/>
      <family val="1"/>
    </font>
    <font>
      <u/>
      <sz val="11"/>
      <name val="Bookman Old Style"/>
      <family val="1"/>
    </font>
    <font>
      <b/>
      <u/>
      <sz val="11"/>
      <name val="Bookman Old Style"/>
      <family val="1"/>
    </font>
    <font>
      <b/>
      <sz val="10"/>
      <color rgb="FFC00000"/>
      <name val="Bookman Old Style"/>
      <family val="1"/>
    </font>
    <font>
      <sz val="8"/>
      <color rgb="FFFF0000"/>
      <name val="Bookman Old Style"/>
      <family val="1"/>
    </font>
    <font>
      <sz val="12"/>
      <color rgb="FFFF0000"/>
      <name val="Bookman Old Style"/>
      <family val="1"/>
    </font>
    <font>
      <sz val="9"/>
      <name val="Bookman Old Style"/>
      <family val="1"/>
    </font>
    <font>
      <sz val="9"/>
      <color rgb="FFFF0000"/>
      <name val="Bookman Old Style"/>
      <family val="1"/>
    </font>
    <font>
      <sz val="9"/>
      <color rgb="FFC00000"/>
      <name val="Bookman Old Style"/>
      <family val="1"/>
    </font>
    <font>
      <sz val="11"/>
      <color rgb="FFC00000"/>
      <name val="Bookman Old Style"/>
      <family val="1"/>
    </font>
    <font>
      <sz val="8"/>
      <color rgb="FFC00000"/>
      <name val="Bookman Old Style"/>
      <family val="1"/>
    </font>
    <font>
      <sz val="12"/>
      <color rgb="FFC00000"/>
      <name val="Bookman Old Style"/>
      <family val="1"/>
    </font>
    <font>
      <b/>
      <sz val="11"/>
      <color indexed="10"/>
      <name val="Bookman Old Style"/>
      <family val="1"/>
    </font>
    <font>
      <sz val="11"/>
      <color indexed="10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indexed="60"/>
      <name val="Bookman Old Style"/>
      <family val="1"/>
    </font>
    <font>
      <sz val="11"/>
      <color indexed="60"/>
      <name val="Bookman Old Style"/>
      <family val="1"/>
    </font>
    <font>
      <b/>
      <i/>
      <sz val="10"/>
      <color rgb="FFC00000"/>
      <name val="Bookman Old Style"/>
      <family val="1"/>
    </font>
    <font>
      <sz val="10"/>
      <color rgb="FFC00000"/>
      <name val="Bookman Old Style"/>
      <family val="1"/>
    </font>
    <font>
      <b/>
      <sz val="13"/>
      <name val="Bookman Old Style"/>
      <family val="1"/>
    </font>
    <font>
      <sz val="13"/>
      <color theme="1"/>
      <name val="Bookman Old Style"/>
      <family val="1"/>
    </font>
    <font>
      <sz val="13"/>
      <name val="Bookman Old Style"/>
      <family val="1"/>
    </font>
    <font>
      <sz val="7"/>
      <name val="Bookman Old Style"/>
      <family val="1"/>
    </font>
    <font>
      <b/>
      <sz val="10"/>
      <name val="Bookman Old Style"/>
      <family val="1"/>
    </font>
    <font>
      <b/>
      <sz val="11"/>
      <color rgb="FFFF0000"/>
      <name val="Bookman Old Style"/>
      <family val="1"/>
    </font>
    <font>
      <sz val="16"/>
      <color theme="1"/>
      <name val="Bookman Old Style"/>
      <family val="1"/>
    </font>
    <font>
      <sz val="16"/>
      <color rgb="FF92D050"/>
      <name val="Bookman Old Style"/>
      <family val="1"/>
    </font>
    <font>
      <b/>
      <sz val="16"/>
      <name val="Bookman Old Style"/>
      <family val="1"/>
    </font>
    <font>
      <sz val="16"/>
      <name val="Bookman Old Style"/>
      <family val="1"/>
    </font>
    <font>
      <b/>
      <sz val="16"/>
      <color theme="1"/>
      <name val="Bookman Old Style"/>
      <family val="1"/>
    </font>
    <font>
      <b/>
      <sz val="16"/>
      <color rgb="FFFF0000"/>
      <name val="Bookman Old Style"/>
      <family val="1"/>
    </font>
    <font>
      <sz val="16"/>
      <color rgb="FFFF0000"/>
      <name val="Bookman Old Style"/>
      <family val="1"/>
    </font>
    <font>
      <b/>
      <i/>
      <sz val="16"/>
      <color theme="1"/>
      <name val="Bookman Old Style"/>
      <family val="1"/>
    </font>
    <font>
      <i/>
      <u val="singleAccounting"/>
      <sz val="16"/>
      <name val="Bookman Old Style"/>
      <family val="1"/>
    </font>
    <font>
      <b/>
      <u/>
      <sz val="16"/>
      <color theme="1"/>
      <name val="Bookman Old Style"/>
      <family val="1"/>
    </font>
    <font>
      <b/>
      <u/>
      <sz val="16"/>
      <name val="Bookman Old Style"/>
      <family val="1"/>
    </font>
    <font>
      <sz val="14"/>
      <color theme="1"/>
      <name val="Bookman Old Style"/>
      <family val="1"/>
    </font>
    <font>
      <sz val="14"/>
      <color rgb="FF92D050"/>
      <name val="Bookman Old Style"/>
      <family val="1"/>
    </font>
    <font>
      <sz val="14"/>
      <name val="Bookman Old Style"/>
      <family val="1"/>
    </font>
    <font>
      <b/>
      <sz val="14"/>
      <color theme="1"/>
      <name val="Bookman Old Style"/>
      <family val="1"/>
    </font>
    <font>
      <b/>
      <sz val="14"/>
      <color rgb="FFFF0000"/>
      <name val="Bookman Old Style"/>
      <family val="1"/>
    </font>
    <font>
      <b/>
      <sz val="14"/>
      <color rgb="FF92D050"/>
      <name val="Bookman Old Style"/>
      <family val="1"/>
    </font>
    <font>
      <sz val="14"/>
      <color rgb="FFFF0000"/>
      <name val="Bookman Old Style"/>
      <family val="1"/>
    </font>
    <font>
      <i/>
      <u val="singleAccounting"/>
      <sz val="12"/>
      <name val="Bookman Old Style"/>
      <family val="1"/>
    </font>
    <font>
      <b/>
      <sz val="18"/>
      <name val="Bookman Old Style"/>
      <family val="1"/>
    </font>
    <font>
      <sz val="18"/>
      <name val="Bookman Old Style"/>
      <family val="1"/>
    </font>
    <font>
      <b/>
      <u/>
      <sz val="18"/>
      <name val="Bookman Old Style"/>
      <family val="1"/>
    </font>
    <font>
      <b/>
      <sz val="12"/>
      <color theme="1"/>
      <name val="Bookman Old Style"/>
      <family val="1"/>
    </font>
    <font>
      <b/>
      <u/>
      <sz val="14"/>
      <name val="Bookman Old Style"/>
      <family val="1"/>
    </font>
    <font>
      <b/>
      <sz val="16"/>
      <color rgb="FF92D050"/>
      <name val="Bookman Old Style"/>
      <family val="1"/>
    </font>
    <font>
      <sz val="16"/>
      <color indexed="8"/>
      <name val="Bookman Old Style"/>
      <family val="1"/>
    </font>
    <font>
      <sz val="18"/>
      <color theme="1"/>
      <name val="Bookman Old Style"/>
      <family val="1"/>
    </font>
    <font>
      <sz val="18"/>
      <color rgb="FF92D050"/>
      <name val="Bookman Old Style"/>
      <family val="1"/>
    </font>
    <font>
      <b/>
      <sz val="18"/>
      <color rgb="FFFF0000"/>
      <name val="Bookman Old Style"/>
      <family val="1"/>
    </font>
    <font>
      <b/>
      <sz val="18"/>
      <color theme="1"/>
      <name val="Bookman Old Style"/>
      <family val="1"/>
    </font>
    <font>
      <sz val="18"/>
      <color rgb="FFFF0000"/>
      <name val="Bookman Old Style"/>
      <family val="1"/>
    </font>
    <font>
      <b/>
      <sz val="20"/>
      <name val="Bookman Old Style"/>
      <family val="1"/>
    </font>
    <font>
      <sz val="20"/>
      <name val="Bookman Old Style"/>
      <family val="1"/>
    </font>
    <font>
      <sz val="20"/>
      <color theme="1"/>
      <name val="Bookman Old Style"/>
      <family val="1"/>
    </font>
    <font>
      <sz val="20"/>
      <color rgb="FF92D050"/>
      <name val="Bookman Old Style"/>
      <family val="1"/>
    </font>
    <font>
      <b/>
      <sz val="20"/>
      <color theme="1"/>
      <name val="Bookman Old Style"/>
      <family val="1"/>
    </font>
    <font>
      <i/>
      <u val="singleAccounting"/>
      <sz val="20"/>
      <name val="Bookman Old Style"/>
      <family val="1"/>
    </font>
    <font>
      <b/>
      <u/>
      <sz val="20"/>
      <name val="Bookman Old Style"/>
      <family val="1"/>
    </font>
    <font>
      <b/>
      <sz val="20"/>
      <color rgb="FFFF0000"/>
      <name val="Bookman Old Style"/>
      <family val="1"/>
    </font>
    <font>
      <b/>
      <sz val="20"/>
      <color rgb="FF92D050"/>
      <name val="Bookman Old Style"/>
      <family val="1"/>
    </font>
    <font>
      <b/>
      <sz val="24"/>
      <name val="Bookman Old Style"/>
      <family val="1"/>
    </font>
    <font>
      <i/>
      <sz val="14"/>
      <name val="Bookman Old Style"/>
      <family val="1"/>
    </font>
    <font>
      <b/>
      <i/>
      <sz val="11"/>
      <name val="Bookman Old Style"/>
      <family val="1"/>
    </font>
    <font>
      <i/>
      <sz val="11"/>
      <name val="Bookman Old Style"/>
      <family val="1"/>
    </font>
    <font>
      <b/>
      <u/>
      <sz val="10"/>
      <name val="Bookman Old Style"/>
      <family val="1"/>
    </font>
    <font>
      <b/>
      <i/>
      <sz val="10"/>
      <name val="Bookman Old Style"/>
      <family val="1"/>
    </font>
    <font>
      <i/>
      <sz val="10"/>
      <name val="Bookman Old Style"/>
      <family val="1"/>
    </font>
    <font>
      <b/>
      <i/>
      <sz val="12"/>
      <name val="Bookman Old Style"/>
      <family val="1"/>
    </font>
    <font>
      <i/>
      <sz val="12"/>
      <name val="Bookman Old Style"/>
      <family val="1"/>
    </font>
    <font>
      <sz val="15"/>
      <name val="Bookman Old Style"/>
      <family val="1"/>
    </font>
    <font>
      <b/>
      <sz val="15"/>
      <name val="Bookman Old Style"/>
      <family val="1"/>
    </font>
    <font>
      <sz val="15"/>
      <color theme="1"/>
      <name val="Bookman Old Style"/>
      <family val="1"/>
    </font>
    <font>
      <b/>
      <u/>
      <sz val="15"/>
      <name val="Bookman Old Style"/>
      <family val="1"/>
    </font>
    <font>
      <u/>
      <sz val="14"/>
      <name val="Bookman Old Style"/>
      <family val="1"/>
    </font>
    <font>
      <b/>
      <i/>
      <sz val="20"/>
      <name val="Bookman Old Style"/>
      <family val="1"/>
    </font>
    <font>
      <i/>
      <sz val="20"/>
      <name val="Bookman Old Style"/>
      <family val="1"/>
    </font>
    <font>
      <b/>
      <sz val="22"/>
      <name val="Bookman Old Style"/>
      <family val="1"/>
    </font>
    <font>
      <b/>
      <sz val="6"/>
      <name val="Bookman Old Style"/>
      <family val="1"/>
    </font>
    <font>
      <u/>
      <sz val="12"/>
      <name val="Bookman Old Style"/>
      <family val="1"/>
    </font>
    <font>
      <sz val="12"/>
      <color theme="0"/>
      <name val="Bookman Old Style"/>
      <family val="1"/>
    </font>
    <font>
      <u/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9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3" borderId="0" xfId="0" applyFont="1" applyFill="1"/>
    <xf numFmtId="165" fontId="7" fillId="0" borderId="6" xfId="1" applyFont="1" applyFill="1" applyBorder="1" applyAlignment="1">
      <alignment horizontal="center" vertical="center" wrapText="1"/>
    </xf>
    <xf numFmtId="165" fontId="11" fillId="0" borderId="6" xfId="1" applyFont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wrapText="1"/>
    </xf>
    <xf numFmtId="165" fontId="12" fillId="3" borderId="1" xfId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1" applyFont="1" applyFill="1" applyBorder="1" applyAlignment="1">
      <alignment horizontal="center" vertical="center" wrapText="1"/>
    </xf>
    <xf numFmtId="165" fontId="13" fillId="0" borderId="5" xfId="1" applyFont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5" fontId="7" fillId="0" borderId="7" xfId="1" applyFont="1" applyFill="1" applyBorder="1" applyAlignment="1">
      <alignment horizontal="center" vertical="center" wrapText="1"/>
    </xf>
    <xf numFmtId="165" fontId="13" fillId="0" borderId="7" xfId="1" applyFont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9" fillId="3" borderId="4" xfId="0" applyFont="1" applyFill="1" applyBorder="1"/>
    <xf numFmtId="166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15" fillId="0" borderId="3" xfId="1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wrapText="1"/>
    </xf>
    <xf numFmtId="0" fontId="9" fillId="3" borderId="24" xfId="0" applyFont="1" applyFill="1" applyBorder="1"/>
    <xf numFmtId="165" fontId="15" fillId="0" borderId="3" xfId="1" applyFont="1" applyFill="1" applyBorder="1" applyAlignment="1">
      <alignment horizontal="right" vertical="center" wrapText="1"/>
    </xf>
    <xf numFmtId="165" fontId="15" fillId="3" borderId="20" xfId="1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right" wrapText="1"/>
    </xf>
    <xf numFmtId="165" fontId="15" fillId="0" borderId="3" xfId="1" applyFont="1" applyFill="1" applyBorder="1" applyAlignment="1">
      <alignment horizontal="right" wrapText="1"/>
    </xf>
    <xf numFmtId="165" fontId="15" fillId="3" borderId="20" xfId="1" applyFont="1" applyFill="1" applyBorder="1" applyAlignment="1">
      <alignment horizontal="right" vertical="center" wrapText="1"/>
    </xf>
    <xf numFmtId="165" fontId="17" fillId="3" borderId="24" xfId="1" applyFont="1" applyFill="1" applyBorder="1" applyAlignment="1">
      <alignment horizontal="right" vertical="center" wrapText="1"/>
    </xf>
    <xf numFmtId="166" fontId="18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165" fontId="19" fillId="0" borderId="3" xfId="1" applyFont="1" applyFill="1" applyBorder="1"/>
    <xf numFmtId="165" fontId="19" fillId="3" borderId="20" xfId="0" applyNumberFormat="1" applyFont="1" applyFill="1" applyBorder="1"/>
    <xf numFmtId="165" fontId="6" fillId="0" borderId="0" xfId="1" applyFont="1"/>
    <xf numFmtId="0" fontId="6" fillId="3" borderId="0" xfId="0" applyFont="1" applyFill="1"/>
    <xf numFmtId="166" fontId="7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1" applyFont="1" applyFill="1" applyBorder="1"/>
    <xf numFmtId="165" fontId="21" fillId="0" borderId="0" xfId="1" applyFont="1" applyFill="1"/>
    <xf numFmtId="165" fontId="21" fillId="3" borderId="0" xfId="1" applyFont="1" applyFill="1" applyBorder="1"/>
    <xf numFmtId="166" fontId="20" fillId="0" borderId="0" xfId="0" applyNumberFormat="1" applyFont="1"/>
    <xf numFmtId="165" fontId="20" fillId="0" borderId="0" xfId="1" applyFont="1" applyFill="1"/>
    <xf numFmtId="165" fontId="15" fillId="0" borderId="0" xfId="1" applyFont="1" applyFill="1"/>
    <xf numFmtId="165" fontId="20" fillId="3" borderId="0" xfId="1" applyFont="1" applyFill="1" applyBorder="1"/>
    <xf numFmtId="0" fontId="2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5" fontId="15" fillId="0" borderId="0" xfId="1" applyFont="1" applyFill="1" applyAlignment="1"/>
    <xf numFmtId="165" fontId="19" fillId="0" borderId="0" xfId="1" applyFont="1"/>
    <xf numFmtId="43" fontId="6" fillId="3" borderId="0" xfId="0" applyNumberFormat="1" applyFont="1" applyFill="1"/>
    <xf numFmtId="166" fontId="22" fillId="0" borderId="1" xfId="0" applyNumberFormat="1" applyFont="1" applyBorder="1"/>
    <xf numFmtId="167" fontId="20" fillId="0" borderId="1" xfId="0" applyNumberFormat="1" applyFont="1" applyBorder="1" applyAlignment="1">
      <alignment horizontal="left"/>
    </xf>
    <xf numFmtId="167" fontId="20" fillId="0" borderId="1" xfId="0" applyNumberFormat="1" applyFont="1" applyBorder="1" applyAlignment="1">
      <alignment horizontal="center"/>
    </xf>
    <xf numFmtId="167" fontId="20" fillId="0" borderId="1" xfId="0" applyNumberFormat="1" applyFont="1" applyBorder="1"/>
    <xf numFmtId="165" fontId="20" fillId="0" borderId="1" xfId="1" applyFont="1" applyFill="1" applyBorder="1"/>
    <xf numFmtId="165" fontId="15" fillId="0" borderId="1" xfId="1" applyFont="1" applyFill="1" applyBorder="1"/>
    <xf numFmtId="165" fontId="15" fillId="0" borderId="0" xfId="1" applyFont="1" applyFill="1" applyBorder="1"/>
    <xf numFmtId="167" fontId="20" fillId="0" borderId="0" xfId="0" applyNumberFormat="1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0" xfId="0" applyNumberFormat="1" applyFont="1"/>
    <xf numFmtId="165" fontId="20" fillId="0" borderId="0" xfId="1" applyFont="1" applyFill="1" applyBorder="1"/>
    <xf numFmtId="166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/>
    <xf numFmtId="0" fontId="23" fillId="0" borderId="0" xfId="0" applyFont="1"/>
    <xf numFmtId="165" fontId="15" fillId="3" borderId="0" xfId="1" applyFont="1" applyFill="1" applyBorder="1" applyAlignment="1">
      <alignment horizontal="left" vertical="center" wrapText="1"/>
    </xf>
    <xf numFmtId="165" fontId="15" fillId="0" borderId="0" xfId="1" applyFont="1" applyFill="1" applyBorder="1" applyAlignment="1">
      <alignment horizontal="left" vertical="center" wrapText="1"/>
    </xf>
    <xf numFmtId="0" fontId="24" fillId="0" borderId="0" xfId="0" applyFont="1"/>
    <xf numFmtId="49" fontId="7" fillId="0" borderId="0" xfId="0" applyNumberFormat="1" applyFont="1"/>
    <xf numFmtId="165" fontId="15" fillId="0" borderId="0" xfId="1" applyFont="1" applyFill="1" applyBorder="1" applyAlignment="1">
      <alignment horizontal="right" vertical="center" wrapText="1"/>
    </xf>
    <xf numFmtId="165" fontId="7" fillId="0" borderId="0" xfId="1" applyFont="1" applyFill="1" applyBorder="1" applyAlignment="1">
      <alignment horizontal="left" vertical="center" wrapText="1"/>
    </xf>
    <xf numFmtId="166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165" fontId="7" fillId="0" borderId="2" xfId="1" applyFont="1" applyFill="1" applyBorder="1"/>
    <xf numFmtId="165" fontId="25" fillId="0" borderId="2" xfId="1" applyFont="1" applyFill="1" applyBorder="1" applyAlignment="1">
      <alignment vertical="top"/>
    </xf>
    <xf numFmtId="165" fontId="25" fillId="0" borderId="0" xfId="1" applyFont="1" applyFill="1" applyBorder="1" applyAlignment="1">
      <alignment vertical="top"/>
    </xf>
    <xf numFmtId="165" fontId="26" fillId="0" borderId="0" xfId="1" applyFont="1" applyFill="1" applyBorder="1"/>
    <xf numFmtId="165" fontId="26" fillId="3" borderId="0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165" fontId="7" fillId="0" borderId="0" xfId="1" applyFont="1" applyFill="1" applyBorder="1"/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5" fillId="0" borderId="1" xfId="0" applyFont="1" applyBorder="1"/>
    <xf numFmtId="165" fontId="7" fillId="0" borderId="1" xfId="1" applyFont="1" applyFill="1" applyBorder="1"/>
    <xf numFmtId="165" fontId="7" fillId="3" borderId="0" xfId="1" applyFont="1" applyFill="1" applyBorder="1"/>
    <xf numFmtId="0" fontId="7" fillId="0" borderId="0" xfId="0" applyFont="1" applyAlignment="1">
      <alignment wrapText="1"/>
    </xf>
    <xf numFmtId="165" fontId="7" fillId="0" borderId="0" xfId="1" applyFont="1" applyFill="1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horizontal="left" vertical="top" wrapText="1"/>
    </xf>
    <xf numFmtId="165" fontId="7" fillId="0" borderId="0" xfId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Font="1" applyFill="1" applyAlignment="1">
      <alignment horizontal="center"/>
    </xf>
    <xf numFmtId="165" fontId="7" fillId="3" borderId="0" xfId="1" applyFont="1" applyFill="1" applyBorder="1" applyAlignment="1">
      <alignment horizontal="center"/>
    </xf>
    <xf numFmtId="165" fontId="30" fillId="0" borderId="3" xfId="1" applyFont="1" applyBorder="1" applyAlignment="1">
      <alignment horizontal="center" wrapText="1"/>
    </xf>
    <xf numFmtId="0" fontId="30" fillId="3" borderId="3" xfId="0" applyFont="1" applyFill="1" applyBorder="1" applyAlignment="1">
      <alignment horizontal="center" wrapText="1"/>
    </xf>
    <xf numFmtId="166" fontId="7" fillId="0" borderId="3" xfId="0" quotePrefix="1" applyNumberFormat="1" applyFont="1" applyBorder="1" applyAlignment="1">
      <alignment horizontal="left" vertical="center" wrapText="1"/>
    </xf>
    <xf numFmtId="166" fontId="18" fillId="0" borderId="3" xfId="0" quotePrefix="1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65" fontId="32" fillId="0" borderId="3" xfId="1" applyFont="1" applyFill="1" applyBorder="1" applyAlignment="1">
      <alignment horizontal="left" vertical="center" wrapText="1"/>
    </xf>
    <xf numFmtId="166" fontId="33" fillId="0" borderId="3" xfId="0" quotePrefix="1" applyNumberFormat="1" applyFont="1" applyBorder="1" applyAlignment="1">
      <alignment horizontal="left" vertical="center" wrapText="1"/>
    </xf>
    <xf numFmtId="166" fontId="34" fillId="0" borderId="3" xfId="0" quotePrefix="1" applyNumberFormat="1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165" fontId="32" fillId="0" borderId="3" xfId="1" applyFont="1" applyFill="1" applyBorder="1" applyAlignment="1">
      <alignment horizontal="right" vertical="center" wrapText="1"/>
    </xf>
    <xf numFmtId="165" fontId="32" fillId="3" borderId="3" xfId="1" applyFont="1" applyFill="1" applyBorder="1" applyAlignment="1">
      <alignment horizontal="right" vertical="center" wrapText="1"/>
    </xf>
    <xf numFmtId="166" fontId="35" fillId="0" borderId="3" xfId="0" quotePrefix="1" applyNumberFormat="1" applyFont="1" applyBorder="1" applyAlignment="1">
      <alignment horizontal="left" vertical="center" wrapText="1"/>
    </xf>
    <xf numFmtId="49" fontId="36" fillId="0" borderId="3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165" fontId="38" fillId="0" borderId="3" xfId="1" applyFont="1" applyFill="1" applyBorder="1" applyAlignment="1">
      <alignment horizontal="right" vertical="center" wrapText="1"/>
    </xf>
    <xf numFmtId="166" fontId="20" fillId="0" borderId="3" xfId="0" applyNumberFormat="1" applyFont="1" applyBorder="1"/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165" fontId="15" fillId="0" borderId="3" xfId="1" applyFont="1" applyFill="1" applyBorder="1" applyAlignment="1"/>
    <xf numFmtId="165" fontId="15" fillId="0" borderId="0" xfId="1" applyFont="1" applyFill="1" applyBorder="1" applyAlignment="1"/>
    <xf numFmtId="165" fontId="6" fillId="3" borderId="0" xfId="1" applyFont="1" applyFill="1" applyBorder="1"/>
    <xf numFmtId="167" fontId="7" fillId="0" borderId="3" xfId="0" applyNumberFormat="1" applyFont="1" applyBorder="1" applyAlignment="1">
      <alignment vertical="top"/>
    </xf>
    <xf numFmtId="0" fontId="23" fillId="0" borderId="3" xfId="0" applyFont="1" applyBorder="1" applyAlignment="1">
      <alignment vertical="top"/>
    </xf>
    <xf numFmtId="165" fontId="15" fillId="3" borderId="3" xfId="1" applyFont="1" applyFill="1" applyBorder="1" applyAlignment="1">
      <alignment horizontal="left" vertical="top" wrapText="1"/>
    </xf>
    <xf numFmtId="165" fontId="15" fillId="0" borderId="3" xfId="1" applyFont="1" applyFill="1" applyBorder="1"/>
    <xf numFmtId="0" fontId="6" fillId="0" borderId="3" xfId="0" applyFont="1" applyBorder="1" applyAlignment="1">
      <alignment vertical="top"/>
    </xf>
    <xf numFmtId="165" fontId="15" fillId="0" borderId="3" xfId="1" applyFont="1" applyFill="1" applyBorder="1" applyAlignment="1">
      <alignment horizontal="left" vertical="top" wrapText="1"/>
    </xf>
    <xf numFmtId="165" fontId="32" fillId="0" borderId="3" xfId="1" applyFont="1" applyFill="1" applyBorder="1" applyAlignment="1">
      <alignment horizontal="left" vertical="top" wrapText="1"/>
    </xf>
    <xf numFmtId="0" fontId="24" fillId="0" borderId="3" xfId="0" applyFont="1" applyBorder="1" applyAlignment="1">
      <alignment vertical="top"/>
    </xf>
    <xf numFmtId="165" fontId="15" fillId="0" borderId="5" xfId="1" applyFont="1" applyFill="1" applyBorder="1" applyAlignment="1">
      <alignment horizontal="left" vertical="top" wrapText="1"/>
    </xf>
    <xf numFmtId="167" fontId="18" fillId="0" borderId="3" xfId="0" applyNumberFormat="1" applyFont="1" applyBorder="1" applyAlignment="1">
      <alignment vertical="top"/>
    </xf>
    <xf numFmtId="0" fontId="41" fillId="0" borderId="3" xfId="0" applyFont="1" applyBorder="1" applyAlignment="1">
      <alignment vertical="top"/>
    </xf>
    <xf numFmtId="165" fontId="32" fillId="0" borderId="3" xfId="1" applyFont="1" applyFill="1" applyBorder="1"/>
    <xf numFmtId="165" fontId="32" fillId="0" borderId="0" xfId="1" applyFont="1" applyFill="1" applyBorder="1"/>
    <xf numFmtId="165" fontId="42" fillId="3" borderId="0" xfId="1" applyFont="1" applyFill="1" applyBorder="1"/>
    <xf numFmtId="0" fontId="18" fillId="3" borderId="0" xfId="0" applyFont="1" applyFill="1"/>
    <xf numFmtId="0" fontId="18" fillId="0" borderId="0" xfId="0" applyFont="1"/>
    <xf numFmtId="167" fontId="36" fillId="0" borderId="3" xfId="0" applyNumberFormat="1" applyFont="1" applyBorder="1" applyAlignment="1">
      <alignment vertical="top"/>
    </xf>
    <xf numFmtId="0" fontId="36" fillId="0" borderId="3" xfId="0" applyFont="1" applyBorder="1" applyAlignment="1">
      <alignment vertical="top"/>
    </xf>
    <xf numFmtId="165" fontId="38" fillId="0" borderId="3" xfId="1" applyFont="1" applyFill="1" applyBorder="1" applyAlignment="1">
      <alignment horizontal="left" vertical="top" wrapText="1"/>
    </xf>
    <xf numFmtId="0" fontId="45" fillId="0" borderId="3" xfId="0" applyFont="1" applyBorder="1" applyAlignment="1">
      <alignment vertical="top"/>
    </xf>
    <xf numFmtId="165" fontId="38" fillId="0" borderId="3" xfId="1" applyFont="1" applyFill="1" applyBorder="1"/>
    <xf numFmtId="165" fontId="38" fillId="0" borderId="0" xfId="1" applyFont="1" applyFill="1" applyBorder="1"/>
    <xf numFmtId="165" fontId="46" fillId="3" borderId="0" xfId="1" applyFont="1" applyFill="1" applyBorder="1"/>
    <xf numFmtId="0" fontId="36" fillId="3" borderId="0" xfId="0" applyFont="1" applyFill="1"/>
    <xf numFmtId="0" fontId="36" fillId="0" borderId="0" xfId="0" applyFont="1"/>
    <xf numFmtId="166" fontId="7" fillId="0" borderId="0" xfId="0" quotePrefix="1" applyNumberFormat="1" applyFont="1" applyAlignment="1">
      <alignment horizontal="left" vertical="top" wrapText="1"/>
    </xf>
    <xf numFmtId="167" fontId="7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65" fontId="15" fillId="0" borderId="0" xfId="1" applyFont="1" applyFill="1" applyBorder="1" applyAlignment="1">
      <alignment horizontal="left" vertical="top" wrapText="1"/>
    </xf>
    <xf numFmtId="165" fontId="32" fillId="0" borderId="0" xfId="1" applyFont="1" applyFill="1" applyBorder="1" applyAlignment="1">
      <alignment horizontal="left" vertical="center" wrapText="1"/>
    </xf>
    <xf numFmtId="165" fontId="26" fillId="0" borderId="2" xfId="1" applyFont="1" applyFill="1" applyBorder="1"/>
    <xf numFmtId="0" fontId="48" fillId="0" borderId="0" xfId="0" applyFont="1"/>
    <xf numFmtId="165" fontId="11" fillId="0" borderId="7" xfId="1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165" fontId="51" fillId="3" borderId="19" xfId="1" applyFont="1" applyFill="1" applyBorder="1" applyAlignment="1">
      <alignment horizontal="center" vertical="top" wrapText="1"/>
    </xf>
    <xf numFmtId="165" fontId="7" fillId="0" borderId="3" xfId="1" applyFont="1" applyFill="1" applyBorder="1" applyAlignment="1">
      <alignment horizontal="center" vertical="center" wrapText="1"/>
    </xf>
    <xf numFmtId="165" fontId="13" fillId="0" borderId="3" xfId="1" applyFont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52" fillId="3" borderId="20" xfId="0" applyFont="1" applyFill="1" applyBorder="1" applyAlignment="1">
      <alignment horizontal="center"/>
    </xf>
    <xf numFmtId="0" fontId="9" fillId="3" borderId="20" xfId="0" applyFont="1" applyFill="1" applyBorder="1"/>
    <xf numFmtId="166" fontId="20" fillId="0" borderId="3" xfId="0" quotePrefix="1" applyNumberFormat="1" applyFont="1" applyBorder="1" applyAlignment="1">
      <alignment horizontal="left" vertical="center" wrapText="1"/>
    </xf>
    <xf numFmtId="165" fontId="15" fillId="3" borderId="3" xfId="1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right" wrapText="1"/>
    </xf>
    <xf numFmtId="165" fontId="15" fillId="3" borderId="3" xfId="1" applyFont="1" applyFill="1" applyBorder="1" applyAlignment="1">
      <alignment horizontal="right" vertical="center" wrapText="1"/>
    </xf>
    <xf numFmtId="0" fontId="7" fillId="3" borderId="20" xfId="0" applyFont="1" applyFill="1" applyBorder="1"/>
    <xf numFmtId="165" fontId="17" fillId="3" borderId="20" xfId="1" applyFont="1" applyFill="1" applyBorder="1" applyAlignment="1">
      <alignment horizontal="right" vertical="center" wrapText="1"/>
    </xf>
    <xf numFmtId="165" fontId="15" fillId="0" borderId="3" xfId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165" fontId="19" fillId="3" borderId="3" xfId="0" applyNumberFormat="1" applyFont="1" applyFill="1" applyBorder="1"/>
    <xf numFmtId="0" fontId="15" fillId="0" borderId="3" xfId="0" applyFont="1" applyBorder="1" applyAlignment="1">
      <alignment horizontal="left" wrapText="1"/>
    </xf>
    <xf numFmtId="165" fontId="32" fillId="3" borderId="3" xfId="0" applyNumberFormat="1" applyFont="1" applyFill="1" applyBorder="1"/>
    <xf numFmtId="165" fontId="32" fillId="3" borderId="20" xfId="1" applyFont="1" applyFill="1" applyBorder="1" applyAlignment="1">
      <alignment horizontal="right" wrapText="1"/>
    </xf>
    <xf numFmtId="166" fontId="7" fillId="0" borderId="7" xfId="0" applyNumberFormat="1" applyFont="1" applyBorder="1" applyAlignment="1">
      <alignment horizontal="left" vertical="center" wrapText="1"/>
    </xf>
    <xf numFmtId="165" fontId="18" fillId="0" borderId="0" xfId="1" applyFont="1" applyFill="1" applyBorder="1" applyAlignment="1">
      <alignment horizontal="left" vertical="center" wrapText="1"/>
    </xf>
    <xf numFmtId="165" fontId="16" fillId="0" borderId="0" xfId="1" applyFont="1" applyFill="1" applyBorder="1"/>
    <xf numFmtId="0" fontId="33" fillId="0" borderId="3" xfId="0" applyFont="1" applyBorder="1" applyAlignment="1">
      <alignment horizontal="left" vertical="center" wrapText="1"/>
    </xf>
    <xf numFmtId="167" fontId="20" fillId="0" borderId="0" xfId="0" quotePrefix="1" applyNumberFormat="1" applyFont="1" applyAlignment="1">
      <alignment horizontal="left"/>
    </xf>
    <xf numFmtId="166" fontId="20" fillId="3" borderId="3" xfId="0" quotePrefix="1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3" fillId="3" borderId="3" xfId="0" applyFont="1" applyFill="1" applyBorder="1" applyAlignment="1">
      <alignment horizontal="left" vertical="center" wrapText="1"/>
    </xf>
    <xf numFmtId="165" fontId="6" fillId="3" borderId="0" xfId="1" applyFont="1" applyFill="1"/>
    <xf numFmtId="0" fontId="7" fillId="3" borderId="3" xfId="0" applyFont="1" applyFill="1" applyBorder="1" applyAlignment="1">
      <alignment horizontal="left" vertical="center" wrapText="1"/>
    </xf>
    <xf numFmtId="165" fontId="15" fillId="3" borderId="0" xfId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left" vertical="center" wrapText="1"/>
    </xf>
    <xf numFmtId="167" fontId="20" fillId="3" borderId="0" xfId="0" quotePrefix="1" applyNumberFormat="1" applyFont="1" applyFill="1" applyAlignment="1">
      <alignment horizontal="left"/>
    </xf>
    <xf numFmtId="167" fontId="20" fillId="3" borderId="0" xfId="0" applyNumberFormat="1" applyFont="1" applyFill="1" applyAlignment="1">
      <alignment horizontal="center"/>
    </xf>
    <xf numFmtId="167" fontId="7" fillId="3" borderId="0" xfId="0" applyNumberFormat="1" applyFont="1" applyFill="1"/>
    <xf numFmtId="0" fontId="23" fillId="3" borderId="0" xfId="0" applyFont="1" applyFill="1"/>
    <xf numFmtId="165" fontId="15" fillId="3" borderId="0" xfId="1" applyFont="1" applyFill="1" applyBorder="1"/>
    <xf numFmtId="167" fontId="20" fillId="3" borderId="0" xfId="0" applyNumberFormat="1" applyFont="1" applyFill="1" applyAlignment="1">
      <alignment horizontal="left"/>
    </xf>
    <xf numFmtId="0" fontId="24" fillId="3" borderId="0" xfId="0" applyFont="1" applyFill="1"/>
    <xf numFmtId="49" fontId="7" fillId="3" borderId="0" xfId="0" applyNumberFormat="1" applyFont="1" applyFill="1"/>
    <xf numFmtId="0" fontId="53" fillId="4" borderId="22" xfId="0" applyFont="1" applyFill="1" applyBorder="1"/>
    <xf numFmtId="0" fontId="53" fillId="4" borderId="23" xfId="0" applyFont="1" applyFill="1" applyBorder="1"/>
    <xf numFmtId="165" fontId="53" fillId="4" borderId="23" xfId="1" applyFont="1" applyFill="1" applyBorder="1"/>
    <xf numFmtId="0" fontId="54" fillId="4" borderId="35" xfId="0" applyFont="1" applyFill="1" applyBorder="1"/>
    <xf numFmtId="165" fontId="55" fillId="0" borderId="7" xfId="1" applyFont="1" applyFill="1" applyBorder="1" applyAlignment="1">
      <alignment horizontal="center" vertical="center" wrapText="1"/>
    </xf>
    <xf numFmtId="165" fontId="57" fillId="0" borderId="7" xfId="1" applyFont="1" applyBorder="1" applyAlignment="1">
      <alignment horizontal="center" vertical="top" wrapText="1"/>
    </xf>
    <xf numFmtId="0" fontId="57" fillId="3" borderId="7" xfId="0" applyFont="1" applyFill="1" applyBorder="1" applyAlignment="1">
      <alignment horizontal="center" vertical="top" wrapText="1"/>
    </xf>
    <xf numFmtId="165" fontId="55" fillId="3" borderId="44" xfId="1" applyFont="1" applyFill="1" applyBorder="1" applyAlignment="1">
      <alignment horizontal="center" vertical="center" wrapText="1"/>
    </xf>
    <xf numFmtId="165" fontId="58" fillId="0" borderId="3" xfId="1" applyFont="1" applyBorder="1" applyAlignment="1">
      <alignment horizontal="center" wrapText="1"/>
    </xf>
    <xf numFmtId="0" fontId="58" fillId="3" borderId="3" xfId="0" applyFont="1" applyFill="1" applyBorder="1" applyAlignment="1">
      <alignment horizontal="center" wrapText="1"/>
    </xf>
    <xf numFmtId="0" fontId="58" fillId="3" borderId="41" xfId="0" applyFont="1" applyFill="1" applyBorder="1" applyAlignment="1">
      <alignment horizontal="center"/>
    </xf>
    <xf numFmtId="165" fontId="56" fillId="0" borderId="12" xfId="1" applyFont="1" applyFill="1" applyBorder="1" applyAlignment="1">
      <alignment horizontal="center" vertical="center" wrapText="1"/>
    </xf>
    <xf numFmtId="165" fontId="58" fillId="0" borderId="12" xfId="1" applyFont="1" applyBorder="1" applyAlignment="1">
      <alignment horizontal="center" wrapText="1"/>
    </xf>
    <xf numFmtId="0" fontId="58" fillId="3" borderId="12" xfId="0" applyFont="1" applyFill="1" applyBorder="1" applyAlignment="1">
      <alignment horizontal="center" wrapText="1"/>
    </xf>
    <xf numFmtId="0" fontId="54" fillId="3" borderId="56" xfId="0" applyFont="1" applyFill="1" applyBorder="1"/>
    <xf numFmtId="166" fontId="56" fillId="3" borderId="43" xfId="0" quotePrefix="1" applyNumberFormat="1" applyFont="1" applyFill="1" applyBorder="1" applyAlignment="1">
      <alignment horizontal="left" vertical="center" wrapText="1"/>
    </xf>
    <xf numFmtId="49" fontId="56" fillId="3" borderId="7" xfId="0" applyNumberFormat="1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horizontal="left" vertical="center" wrapText="1"/>
    </xf>
    <xf numFmtId="168" fontId="56" fillId="3" borderId="7" xfId="1" applyNumberFormat="1" applyFont="1" applyFill="1" applyBorder="1" applyAlignment="1">
      <alignment horizontal="right" vertical="center" wrapText="1"/>
    </xf>
    <xf numFmtId="165" fontId="56" fillId="3" borderId="4" xfId="1" applyFont="1" applyFill="1" applyBorder="1" applyAlignment="1">
      <alignment horizontal="left" vertical="center" wrapText="1"/>
    </xf>
    <xf numFmtId="165" fontId="53" fillId="3" borderId="7" xfId="1" applyFont="1" applyFill="1" applyBorder="1"/>
    <xf numFmtId="165" fontId="56" fillId="3" borderId="34" xfId="1" applyFont="1" applyFill="1" applyBorder="1" applyAlignment="1">
      <alignment horizontal="left" vertical="center" wrapText="1"/>
    </xf>
    <xf numFmtId="0" fontId="54" fillId="3" borderId="44" xfId="0" applyFont="1" applyFill="1" applyBorder="1"/>
    <xf numFmtId="166" fontId="56" fillId="2" borderId="25" xfId="0" quotePrefix="1" applyNumberFormat="1" applyFont="1" applyFill="1" applyBorder="1" applyAlignment="1">
      <alignment horizontal="left" vertical="center" wrapText="1"/>
    </xf>
    <xf numFmtId="49" fontId="56" fillId="3" borderId="3" xfId="0" applyNumberFormat="1" applyFont="1" applyFill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center" wrapText="1"/>
    </xf>
    <xf numFmtId="168" fontId="56" fillId="3" borderId="3" xfId="1" applyNumberFormat="1" applyFont="1" applyFill="1" applyBorder="1" applyAlignment="1">
      <alignment horizontal="right" vertical="center" wrapText="1"/>
    </xf>
    <xf numFmtId="165" fontId="56" fillId="3" borderId="24" xfId="1" applyFont="1" applyFill="1" applyBorder="1" applyAlignment="1">
      <alignment horizontal="left" vertical="center" wrapText="1"/>
    </xf>
    <xf numFmtId="165" fontId="53" fillId="3" borderId="3" xfId="1" applyFont="1" applyFill="1" applyBorder="1"/>
    <xf numFmtId="165" fontId="56" fillId="3" borderId="38" xfId="1" applyFont="1" applyFill="1" applyBorder="1" applyAlignment="1">
      <alignment horizontal="left" vertical="center" wrapText="1"/>
    </xf>
    <xf numFmtId="0" fontId="54" fillId="3" borderId="41" xfId="0" applyFont="1" applyFill="1" applyBorder="1"/>
    <xf numFmtId="166" fontId="56" fillId="3" borderId="25" xfId="0" quotePrefix="1" applyNumberFormat="1" applyFont="1" applyFill="1" applyBorder="1" applyAlignment="1">
      <alignment horizontal="left" vertical="center" wrapText="1"/>
    </xf>
    <xf numFmtId="165" fontId="56" fillId="3" borderId="0" xfId="1" applyFont="1" applyFill="1" applyBorder="1" applyAlignment="1">
      <alignment horizontal="right" vertical="center" wrapText="1"/>
    </xf>
    <xf numFmtId="0" fontId="58" fillId="3" borderId="3" xfId="0" applyFont="1" applyFill="1" applyBorder="1" applyAlignment="1">
      <alignment horizontal="left" wrapText="1"/>
    </xf>
    <xf numFmtId="165" fontId="56" fillId="3" borderId="3" xfId="1" applyFont="1" applyFill="1" applyBorder="1" applyAlignment="1">
      <alignment horizontal="left" vertical="center" wrapText="1"/>
    </xf>
    <xf numFmtId="165" fontId="56" fillId="3" borderId="3" xfId="1" applyFont="1" applyFill="1" applyBorder="1" applyAlignment="1">
      <alignment horizontal="right" vertical="center" wrapText="1"/>
    </xf>
    <xf numFmtId="165" fontId="56" fillId="3" borderId="38" xfId="1" applyFont="1" applyFill="1" applyBorder="1" applyAlignment="1">
      <alignment horizontal="right" vertical="center" wrapText="1"/>
    </xf>
    <xf numFmtId="0" fontId="58" fillId="3" borderId="3" xfId="0" applyFont="1" applyFill="1" applyBorder="1" applyAlignment="1">
      <alignment horizontal="right" wrapText="1"/>
    </xf>
    <xf numFmtId="165" fontId="56" fillId="3" borderId="41" xfId="1" applyFont="1" applyFill="1" applyBorder="1" applyAlignment="1">
      <alignment horizontal="right" vertical="center" wrapText="1"/>
    </xf>
    <xf numFmtId="4" fontId="56" fillId="3" borderId="3" xfId="0" applyNumberFormat="1" applyFont="1" applyFill="1" applyBorder="1" applyAlignment="1">
      <alignment horizontal="right" wrapText="1"/>
    </xf>
    <xf numFmtId="166" fontId="56" fillId="0" borderId="25" xfId="0" quotePrefix="1" applyNumberFormat="1" applyFont="1" applyBorder="1" applyAlignment="1">
      <alignment horizontal="left" vertical="center" wrapText="1"/>
    </xf>
    <xf numFmtId="49" fontId="56" fillId="0" borderId="3" xfId="0" applyNumberFormat="1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0" borderId="38" xfId="0" applyFont="1" applyBorder="1" applyAlignment="1">
      <alignment horizontal="left" vertical="center" wrapText="1"/>
    </xf>
    <xf numFmtId="168" fontId="56" fillId="0" borderId="3" xfId="1" applyNumberFormat="1" applyFont="1" applyFill="1" applyBorder="1" applyAlignment="1">
      <alignment horizontal="right" vertical="center" wrapText="1"/>
    </xf>
    <xf numFmtId="165" fontId="56" fillId="0" borderId="38" xfId="1" applyFont="1" applyFill="1" applyBorder="1" applyAlignment="1">
      <alignment horizontal="right" vertical="center" wrapText="1"/>
    </xf>
    <xf numFmtId="165" fontId="56" fillId="0" borderId="3" xfId="1" applyFont="1" applyFill="1" applyBorder="1" applyAlignment="1">
      <alignment horizontal="right" vertical="center" wrapText="1"/>
    </xf>
    <xf numFmtId="166" fontId="56" fillId="0" borderId="25" xfId="0" applyNumberFormat="1" applyFont="1" applyBorder="1" applyAlignment="1">
      <alignment horizontal="left" vertical="center" wrapText="1"/>
    </xf>
    <xf numFmtId="4" fontId="56" fillId="3" borderId="41" xfId="0" applyNumberFormat="1" applyFont="1" applyFill="1" applyBorder="1"/>
    <xf numFmtId="0" fontId="56" fillId="3" borderId="41" xfId="0" applyFont="1" applyFill="1" applyBorder="1"/>
    <xf numFmtId="0" fontId="53" fillId="0" borderId="25" xfId="0" applyFont="1" applyBorder="1"/>
    <xf numFmtId="0" fontId="53" fillId="0" borderId="3" xfId="0" applyFont="1" applyBorder="1" applyAlignment="1">
      <alignment horizontal="left"/>
    </xf>
    <xf numFmtId="0" fontId="53" fillId="0" borderId="3" xfId="0" applyFont="1" applyBorder="1"/>
    <xf numFmtId="168" fontId="53" fillId="0" borderId="3" xfId="1" applyNumberFormat="1" applyFont="1" applyFill="1" applyBorder="1" applyAlignment="1">
      <alignment horizontal="right"/>
    </xf>
    <xf numFmtId="165" fontId="53" fillId="0" borderId="38" xfId="1" applyFont="1" applyFill="1" applyBorder="1"/>
    <xf numFmtId="165" fontId="53" fillId="0" borderId="3" xfId="1" applyFont="1" applyFill="1" applyBorder="1"/>
    <xf numFmtId="165" fontId="53" fillId="3" borderId="3" xfId="0" applyNumberFormat="1" applyFont="1" applyFill="1" applyBorder="1"/>
    <xf numFmtId="165" fontId="54" fillId="3" borderId="41" xfId="1" applyFont="1" applyFill="1" applyBorder="1" applyAlignment="1">
      <alignment horizontal="right" vertical="center" wrapText="1"/>
    </xf>
    <xf numFmtId="0" fontId="53" fillId="2" borderId="25" xfId="0" applyFont="1" applyFill="1" applyBorder="1"/>
    <xf numFmtId="0" fontId="53" fillId="0" borderId="0" xfId="0" applyFont="1" applyAlignment="1">
      <alignment horizontal="left"/>
    </xf>
    <xf numFmtId="0" fontId="53" fillId="0" borderId="29" xfId="0" applyFont="1" applyBorder="1"/>
    <xf numFmtId="49" fontId="56" fillId="0" borderId="6" xfId="0" applyNumberFormat="1" applyFont="1" applyBorder="1" applyAlignment="1">
      <alignment horizontal="left" vertical="center" wrapText="1"/>
    </xf>
    <xf numFmtId="0" fontId="53" fillId="0" borderId="6" xfId="0" applyFont="1" applyBorder="1"/>
    <xf numFmtId="165" fontId="57" fillId="0" borderId="6" xfId="1" applyFont="1" applyFill="1" applyBorder="1"/>
    <xf numFmtId="165" fontId="59" fillId="0" borderId="6" xfId="1" applyFont="1" applyFill="1" applyBorder="1"/>
    <xf numFmtId="165" fontId="59" fillId="3" borderId="6" xfId="0" applyNumberFormat="1" applyFont="1" applyFill="1" applyBorder="1"/>
    <xf numFmtId="165" fontId="59" fillId="3" borderId="30" xfId="1" applyFont="1" applyFill="1" applyBorder="1" applyAlignment="1">
      <alignment horizontal="right" wrapText="1"/>
    </xf>
    <xf numFmtId="166" fontId="56" fillId="0" borderId="45" xfId="0" applyNumberFormat="1" applyFont="1" applyBorder="1"/>
    <xf numFmtId="0" fontId="56" fillId="0" borderId="24" xfId="0" applyFont="1" applyBorder="1" applyAlignment="1">
      <alignment horizontal="left"/>
    </xf>
    <xf numFmtId="0" fontId="56" fillId="0" borderId="24" xfId="0" applyFont="1" applyBorder="1"/>
    <xf numFmtId="165" fontId="56" fillId="0" borderId="24" xfId="1" applyFont="1" applyFill="1" applyBorder="1"/>
    <xf numFmtId="165" fontId="55" fillId="0" borderId="3" xfId="1" applyFont="1" applyFill="1" applyBorder="1" applyAlignment="1"/>
    <xf numFmtId="165" fontId="56" fillId="0" borderId="20" xfId="1" applyFont="1" applyFill="1" applyBorder="1"/>
    <xf numFmtId="165" fontId="56" fillId="3" borderId="24" xfId="1" applyFont="1" applyFill="1" applyBorder="1"/>
    <xf numFmtId="0" fontId="54" fillId="3" borderId="55" xfId="0" applyFont="1" applyFill="1" applyBorder="1"/>
    <xf numFmtId="0" fontId="56" fillId="0" borderId="16" xfId="0" applyFont="1" applyBorder="1" applyAlignment="1">
      <alignment vertical="center" wrapText="1"/>
    </xf>
    <xf numFmtId="165" fontId="55" fillId="0" borderId="59" xfId="1" applyFont="1" applyFill="1" applyBorder="1" applyAlignment="1">
      <alignment vertical="center"/>
    </xf>
    <xf numFmtId="165" fontId="56" fillId="0" borderId="58" xfId="1" applyFont="1" applyFill="1" applyBorder="1"/>
    <xf numFmtId="165" fontId="53" fillId="0" borderId="16" xfId="1" applyFont="1" applyBorder="1"/>
    <xf numFmtId="43" fontId="53" fillId="3" borderId="16" xfId="0" applyNumberFormat="1" applyFont="1" applyFill="1" applyBorder="1"/>
    <xf numFmtId="0" fontId="54" fillId="3" borderId="26" xfId="0" applyFont="1" applyFill="1" applyBorder="1"/>
    <xf numFmtId="166" fontId="55" fillId="0" borderId="22" xfId="0" applyNumberFormat="1" applyFont="1" applyBorder="1"/>
    <xf numFmtId="167" fontId="56" fillId="0" borderId="23" xfId="0" applyNumberFormat="1" applyFont="1" applyBorder="1" applyAlignment="1">
      <alignment horizontal="left"/>
    </xf>
    <xf numFmtId="167" fontId="56" fillId="0" borderId="23" xfId="0" applyNumberFormat="1" applyFont="1" applyBorder="1" applyAlignment="1">
      <alignment horizontal="center"/>
    </xf>
    <xf numFmtId="167" fontId="56" fillId="0" borderId="23" xfId="0" applyNumberFormat="1" applyFont="1" applyBorder="1"/>
    <xf numFmtId="165" fontId="56" fillId="0" borderId="23" xfId="1" applyFont="1" applyFill="1" applyBorder="1"/>
    <xf numFmtId="165" fontId="53" fillId="0" borderId="23" xfId="1" applyFont="1" applyBorder="1"/>
    <xf numFmtId="0" fontId="53" fillId="3" borderId="23" xfId="0" applyFont="1" applyFill="1" applyBorder="1"/>
    <xf numFmtId="0" fontId="54" fillId="3" borderId="35" xfId="0" applyFont="1" applyFill="1" applyBorder="1"/>
    <xf numFmtId="165" fontId="56" fillId="0" borderId="23" xfId="1" applyFont="1" applyFill="1" applyBorder="1" applyAlignment="1">
      <alignment horizontal="left"/>
    </xf>
    <xf numFmtId="166" fontId="55" fillId="0" borderId="14" xfId="0" applyNumberFormat="1" applyFont="1" applyBorder="1" applyAlignment="1">
      <alignment horizontal="center" vertical="top"/>
    </xf>
    <xf numFmtId="167" fontId="56" fillId="0" borderId="0" xfId="0" applyNumberFormat="1" applyFont="1" applyAlignment="1">
      <alignment horizontal="center" vertical="top"/>
    </xf>
    <xf numFmtId="167" fontId="56" fillId="0" borderId="0" xfId="0" applyNumberFormat="1" applyFont="1" applyAlignment="1">
      <alignment horizontal="left" vertical="top"/>
    </xf>
    <xf numFmtId="165" fontId="56" fillId="0" borderId="0" xfId="1" applyFont="1" applyFill="1" applyBorder="1" applyAlignment="1">
      <alignment horizontal="left" vertical="top"/>
    </xf>
    <xf numFmtId="165" fontId="56" fillId="0" borderId="0" xfId="1" applyFont="1" applyFill="1" applyBorder="1" applyAlignment="1">
      <alignment horizontal="center" vertical="top"/>
    </xf>
    <xf numFmtId="165" fontId="53" fillId="0" borderId="0" xfId="1" applyFont="1" applyBorder="1" applyAlignment="1">
      <alignment horizontal="center" vertical="top"/>
    </xf>
    <xf numFmtId="0" fontId="53" fillId="3" borderId="0" xfId="0" applyFont="1" applyFill="1" applyAlignment="1">
      <alignment horizontal="center" vertical="top"/>
    </xf>
    <xf numFmtId="0" fontId="54" fillId="3" borderId="36" xfId="0" applyFont="1" applyFill="1" applyBorder="1" applyAlignment="1">
      <alignment horizontal="center" vertical="top"/>
    </xf>
    <xf numFmtId="0" fontId="53" fillId="0" borderId="0" xfId="0" applyFont="1"/>
    <xf numFmtId="165" fontId="53" fillId="0" borderId="0" xfId="1" applyFont="1" applyBorder="1" applyAlignment="1">
      <alignment vertical="top"/>
    </xf>
    <xf numFmtId="166" fontId="56" fillId="0" borderId="14" xfId="0" applyNumberFormat="1" applyFont="1" applyBorder="1" applyAlignment="1">
      <alignment horizontal="center" vertical="top"/>
    </xf>
    <xf numFmtId="167" fontId="56" fillId="0" borderId="0" xfId="0" quotePrefix="1" applyNumberFormat="1" applyFont="1" applyAlignment="1">
      <alignment horizontal="center" vertical="top"/>
    </xf>
    <xf numFmtId="168" fontId="56" fillId="3" borderId="0" xfId="1" applyNumberFormat="1" applyFont="1" applyFill="1" applyBorder="1" applyAlignment="1">
      <alignment horizontal="center" vertical="center" wrapText="1"/>
    </xf>
    <xf numFmtId="168" fontId="56" fillId="3" borderId="0" xfId="1" applyNumberFormat="1" applyFont="1" applyFill="1" applyBorder="1" applyAlignment="1">
      <alignment horizontal="right" vertical="center" wrapText="1"/>
    </xf>
    <xf numFmtId="168" fontId="56" fillId="3" borderId="0" xfId="1" applyNumberFormat="1" applyFont="1" applyFill="1" applyBorder="1" applyAlignment="1">
      <alignment horizontal="left" vertical="center" wrapText="1"/>
    </xf>
    <xf numFmtId="168" fontId="56" fillId="3" borderId="36" xfId="1" applyNumberFormat="1" applyFont="1" applyFill="1" applyBorder="1" applyAlignment="1">
      <alignment horizontal="center" vertical="center" wrapText="1"/>
    </xf>
    <xf numFmtId="166" fontId="56" fillId="0" borderId="14" xfId="0" applyNumberFormat="1" applyFont="1" applyBorder="1" applyAlignment="1">
      <alignment horizontal="center" vertical="top" wrapText="1"/>
    </xf>
    <xf numFmtId="167" fontId="56" fillId="3" borderId="0" xfId="0" quotePrefix="1" applyNumberFormat="1" applyFont="1" applyFill="1" applyAlignment="1">
      <alignment horizontal="center" vertical="top"/>
    </xf>
    <xf numFmtId="167" fontId="56" fillId="3" borderId="0" xfId="0" applyNumberFormat="1" applyFont="1" applyFill="1" applyAlignment="1">
      <alignment vertical="top"/>
    </xf>
    <xf numFmtId="166" fontId="56" fillId="3" borderId="14" xfId="0" applyNumberFormat="1" applyFont="1" applyFill="1" applyBorder="1" applyAlignment="1">
      <alignment horizontal="center" vertical="top" wrapText="1"/>
    </xf>
    <xf numFmtId="167" fontId="56" fillId="3" borderId="0" xfId="0" applyNumberFormat="1" applyFont="1" applyFill="1" applyAlignment="1">
      <alignment horizontal="center" vertical="top"/>
    </xf>
    <xf numFmtId="167" fontId="56" fillId="3" borderId="0" xfId="0" applyNumberFormat="1" applyFont="1" applyFill="1" applyAlignment="1">
      <alignment vertical="center"/>
    </xf>
    <xf numFmtId="168" fontId="56" fillId="0" borderId="0" xfId="1" applyNumberFormat="1" applyFont="1" applyFill="1" applyBorder="1" applyAlignment="1">
      <alignment horizontal="center" vertical="center" wrapText="1"/>
    </xf>
    <xf numFmtId="168" fontId="56" fillId="0" borderId="0" xfId="1" applyNumberFormat="1" applyFont="1" applyFill="1" applyBorder="1" applyAlignment="1">
      <alignment horizontal="right" vertical="center" wrapText="1"/>
    </xf>
    <xf numFmtId="168" fontId="56" fillId="0" borderId="36" xfId="1" applyNumberFormat="1" applyFont="1" applyFill="1" applyBorder="1" applyAlignment="1">
      <alignment horizontal="center" vertical="center" wrapText="1"/>
    </xf>
    <xf numFmtId="49" fontId="56" fillId="3" borderId="14" xfId="0" applyNumberFormat="1" applyFont="1" applyFill="1" applyBorder="1" applyAlignment="1">
      <alignment horizontal="center" vertical="top"/>
    </xf>
    <xf numFmtId="168" fontId="53" fillId="0" borderId="0" xfId="1" applyNumberFormat="1" applyFont="1" applyFill="1" applyBorder="1" applyAlignment="1">
      <alignment horizontal="center" vertical="center"/>
    </xf>
    <xf numFmtId="168" fontId="53" fillId="0" borderId="0" xfId="1" applyNumberFormat="1" applyFont="1" applyFill="1" applyBorder="1" applyAlignment="1">
      <alignment horizontal="right" vertical="center"/>
    </xf>
    <xf numFmtId="168" fontId="53" fillId="0" borderId="36" xfId="1" applyNumberFormat="1" applyFont="1" applyFill="1" applyBorder="1" applyAlignment="1">
      <alignment horizontal="center" vertical="center"/>
    </xf>
    <xf numFmtId="0" fontId="60" fillId="3" borderId="0" xfId="0" applyFont="1" applyFill="1" applyAlignment="1">
      <alignment horizontal="center" vertical="top"/>
    </xf>
    <xf numFmtId="168" fontId="53" fillId="0" borderId="0" xfId="1" applyNumberFormat="1" applyFont="1" applyFill="1" applyBorder="1" applyAlignment="1">
      <alignment horizontal="left" vertical="top"/>
    </xf>
    <xf numFmtId="168" fontId="53" fillId="0" borderId="0" xfId="1" applyNumberFormat="1" applyFont="1" applyFill="1" applyBorder="1" applyAlignment="1">
      <alignment horizontal="right" vertical="top"/>
    </xf>
    <xf numFmtId="168" fontId="53" fillId="0" borderId="36" xfId="1" applyNumberFormat="1" applyFont="1" applyFill="1" applyBorder="1" applyAlignment="1">
      <alignment horizontal="left" vertical="top"/>
    </xf>
    <xf numFmtId="49" fontId="56" fillId="0" borderId="14" xfId="0" applyNumberFormat="1" applyFont="1" applyBorder="1" applyAlignment="1">
      <alignment horizontal="center" vertical="top"/>
    </xf>
    <xf numFmtId="167" fontId="59" fillId="0" borderId="0" xfId="0" applyNumberFormat="1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165" fontId="56" fillId="0" borderId="36" xfId="1" applyFont="1" applyFill="1" applyBorder="1" applyAlignment="1">
      <alignment vertical="center" wrapText="1"/>
    </xf>
    <xf numFmtId="165" fontId="56" fillId="0" borderId="53" xfId="1" applyFont="1" applyFill="1" applyBorder="1" applyAlignment="1">
      <alignment vertical="top"/>
    </xf>
    <xf numFmtId="166" fontId="56" fillId="0" borderId="15" xfId="0" applyNumberFormat="1" applyFont="1" applyBorder="1"/>
    <xf numFmtId="0" fontId="56" fillId="0" borderId="16" xfId="0" applyFont="1" applyBorder="1" applyAlignment="1">
      <alignment horizontal="left"/>
    </xf>
    <xf numFmtId="0" fontId="56" fillId="0" borderId="60" xfId="0" applyFont="1" applyBorder="1"/>
    <xf numFmtId="165" fontId="56" fillId="0" borderId="60" xfId="1" applyFont="1" applyFill="1" applyBorder="1"/>
    <xf numFmtId="165" fontId="61" fillId="0" borderId="60" xfId="1" applyFont="1" applyFill="1" applyBorder="1"/>
    <xf numFmtId="165" fontId="61" fillId="3" borderId="60" xfId="1" applyFont="1" applyFill="1" applyBorder="1"/>
    <xf numFmtId="0" fontId="54" fillId="3" borderId="61" xfId="0" applyFont="1" applyFill="1" applyBorder="1"/>
    <xf numFmtId="166" fontId="56" fillId="0" borderId="14" xfId="0" applyNumberFormat="1" applyFont="1" applyBorder="1"/>
    <xf numFmtId="0" fontId="56" fillId="0" borderId="0" xfId="0" applyFont="1" applyAlignment="1">
      <alignment horizontal="left"/>
    </xf>
    <xf numFmtId="0" fontId="56" fillId="0" borderId="0" xfId="0" applyFont="1"/>
    <xf numFmtId="165" fontId="56" fillId="0" borderId="0" xfId="1" applyFont="1" applyFill="1" applyBorder="1"/>
    <xf numFmtId="165" fontId="61" fillId="0" borderId="0" xfId="1" applyFont="1" applyFill="1" applyBorder="1"/>
    <xf numFmtId="165" fontId="61" fillId="3" borderId="0" xfId="1" applyFont="1" applyFill="1" applyBorder="1"/>
    <xf numFmtId="0" fontId="54" fillId="3" borderId="36" xfId="0" applyFont="1" applyFill="1" applyBorder="1"/>
    <xf numFmtId="166" fontId="56" fillId="0" borderId="14" xfId="0" applyNumberFormat="1" applyFont="1" applyBorder="1" applyAlignment="1">
      <alignment horizontal="right"/>
    </xf>
    <xf numFmtId="0" fontId="55" fillId="0" borderId="0" xfId="0" applyFont="1" applyAlignment="1">
      <alignment horizontal="center"/>
    </xf>
    <xf numFmtId="165" fontId="56" fillId="3" borderId="0" xfId="1" applyFont="1" applyFill="1" applyBorder="1"/>
    <xf numFmtId="0" fontId="56" fillId="0" borderId="14" xfId="0" applyFont="1" applyBorder="1" applyAlignment="1">
      <alignment wrapText="1"/>
    </xf>
    <xf numFmtId="0" fontId="56" fillId="0" borderId="0" xfId="0" applyFont="1" applyAlignment="1">
      <alignment wrapText="1"/>
    </xf>
    <xf numFmtId="165" fontId="56" fillId="0" borderId="0" xfId="1" applyFont="1" applyFill="1" applyBorder="1" applyAlignment="1">
      <alignment wrapText="1"/>
    </xf>
    <xf numFmtId="0" fontId="56" fillId="3" borderId="0" xfId="0" applyFont="1" applyFill="1" applyAlignment="1">
      <alignment wrapText="1"/>
    </xf>
    <xf numFmtId="0" fontId="56" fillId="0" borderId="14" xfId="0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165" fontId="56" fillId="0" borderId="0" xfId="1" applyFont="1" applyFill="1" applyBorder="1" applyAlignment="1">
      <alignment horizontal="left" vertical="top" wrapText="1"/>
    </xf>
    <xf numFmtId="0" fontId="56" fillId="3" borderId="0" xfId="0" applyFont="1" applyFill="1" applyAlignment="1">
      <alignment horizontal="left" vertical="top" wrapText="1"/>
    </xf>
    <xf numFmtId="0" fontId="55" fillId="0" borderId="14" xfId="0" applyFont="1" applyBorder="1" applyAlignment="1">
      <alignment horizontal="center"/>
    </xf>
    <xf numFmtId="0" fontId="57" fillId="0" borderId="0" xfId="0" applyFont="1"/>
    <xf numFmtId="0" fontId="57" fillId="0" borderId="36" xfId="0" applyFont="1" applyBorder="1"/>
    <xf numFmtId="0" fontId="56" fillId="0" borderId="14" xfId="0" applyFont="1" applyBorder="1" applyAlignment="1">
      <alignment horizontal="left" wrapText="1"/>
    </xf>
    <xf numFmtId="0" fontId="56" fillId="0" borderId="0" xfId="0" applyFont="1" applyAlignment="1">
      <alignment horizontal="left" wrapText="1"/>
    </xf>
    <xf numFmtId="165" fontId="56" fillId="0" borderId="0" xfId="1" applyFont="1" applyFill="1" applyBorder="1" applyAlignment="1">
      <alignment horizontal="left" wrapText="1"/>
    </xf>
    <xf numFmtId="0" fontId="56" fillId="3" borderId="0" xfId="0" applyFont="1" applyFill="1" applyAlignment="1">
      <alignment horizontal="left" wrapText="1"/>
    </xf>
    <xf numFmtId="0" fontId="54" fillId="3" borderId="36" xfId="0" applyFont="1" applyFill="1" applyBorder="1" applyAlignment="1">
      <alignment horizontal="left"/>
    </xf>
    <xf numFmtId="165" fontId="53" fillId="0" borderId="0" xfId="1" applyFont="1" applyBorder="1" applyAlignment="1">
      <alignment horizontal="left"/>
    </xf>
    <xf numFmtId="0" fontId="62" fillId="0" borderId="36" xfId="0" applyFont="1" applyBorder="1"/>
    <xf numFmtId="0" fontId="53" fillId="0" borderId="36" xfId="0" applyFont="1" applyBorder="1"/>
    <xf numFmtId="0" fontId="56" fillId="0" borderId="14" xfId="0" applyFont="1" applyBorder="1" applyAlignment="1">
      <alignment horizontal="right"/>
    </xf>
    <xf numFmtId="0" fontId="63" fillId="0" borderId="15" xfId="0" applyFont="1" applyBorder="1" applyAlignment="1">
      <alignment horizontal="left"/>
    </xf>
    <xf numFmtId="0" fontId="56" fillId="0" borderId="16" xfId="0" applyFont="1" applyBorder="1" applyAlignment="1">
      <alignment wrapText="1"/>
    </xf>
    <xf numFmtId="0" fontId="56" fillId="0" borderId="16" xfId="0" applyFont="1" applyBorder="1" applyAlignment="1">
      <alignment horizontal="left" wrapText="1"/>
    </xf>
    <xf numFmtId="165" fontId="56" fillId="0" borderId="16" xfId="1" applyFont="1" applyFill="1" applyBorder="1" applyAlignment="1">
      <alignment horizontal="left" wrapText="1"/>
    </xf>
    <xf numFmtId="0" fontId="56" fillId="3" borderId="16" xfId="0" applyFont="1" applyFill="1" applyBorder="1" applyAlignment="1">
      <alignment horizontal="left" wrapText="1"/>
    </xf>
    <xf numFmtId="0" fontId="54" fillId="3" borderId="26" xfId="0" applyFont="1" applyFill="1" applyBorder="1" applyAlignment="1">
      <alignment horizontal="left"/>
    </xf>
    <xf numFmtId="0" fontId="64" fillId="0" borderId="0" xfId="0" applyFont="1"/>
    <xf numFmtId="165" fontId="64" fillId="0" borderId="0" xfId="1" applyFont="1" applyAlignment="1"/>
    <xf numFmtId="0" fontId="64" fillId="3" borderId="0" xfId="0" applyFont="1" applyFill="1"/>
    <xf numFmtId="0" fontId="65" fillId="3" borderId="0" xfId="0" applyFont="1" applyFill="1"/>
    <xf numFmtId="0" fontId="19" fillId="3" borderId="0" xfId="0" applyFont="1" applyFill="1"/>
    <xf numFmtId="165" fontId="19" fillId="3" borderId="0" xfId="1" applyFont="1" applyFill="1" applyBorder="1"/>
    <xf numFmtId="0" fontId="17" fillId="3" borderId="0" xfId="0" applyFont="1" applyFill="1"/>
    <xf numFmtId="0" fontId="64" fillId="4" borderId="22" xfId="0" applyFont="1" applyFill="1" applyBorder="1"/>
    <xf numFmtId="0" fontId="64" fillId="4" borderId="23" xfId="0" applyFont="1" applyFill="1" applyBorder="1"/>
    <xf numFmtId="165" fontId="64" fillId="4" borderId="23" xfId="1" applyFont="1" applyFill="1" applyBorder="1"/>
    <xf numFmtId="0" fontId="65" fillId="4" borderId="35" xfId="0" applyFont="1" applyFill="1" applyBorder="1"/>
    <xf numFmtId="0" fontId="64" fillId="4" borderId="14" xfId="0" applyFont="1" applyFill="1" applyBorder="1"/>
    <xf numFmtId="0" fontId="64" fillId="4" borderId="0" xfId="0" applyFont="1" applyFill="1"/>
    <xf numFmtId="165" fontId="64" fillId="4" borderId="0" xfId="1" applyFont="1" applyFill="1" applyBorder="1"/>
    <xf numFmtId="0" fontId="65" fillId="4" borderId="36" xfId="0" applyFont="1" applyFill="1" applyBorder="1"/>
    <xf numFmtId="165" fontId="8" fillId="0" borderId="7" xfId="1" applyFont="1" applyFill="1" applyBorder="1" applyAlignment="1">
      <alignment horizontal="center" vertical="center" wrapText="1"/>
    </xf>
    <xf numFmtId="165" fontId="67" fillId="0" borderId="7" xfId="1" applyFont="1" applyBorder="1" applyAlignment="1">
      <alignment horizontal="center" vertical="center" wrapText="1"/>
    </xf>
    <xf numFmtId="0" fontId="67" fillId="3" borderId="7" xfId="0" applyFont="1" applyFill="1" applyBorder="1" applyAlignment="1">
      <alignment horizontal="center" vertical="center" wrapText="1"/>
    </xf>
    <xf numFmtId="165" fontId="8" fillId="3" borderId="44" xfId="1" applyFont="1" applyFill="1" applyBorder="1" applyAlignment="1">
      <alignment horizontal="center" vertical="center" wrapText="1"/>
    </xf>
    <xf numFmtId="165" fontId="68" fillId="0" borderId="3" xfId="1" applyFont="1" applyBorder="1" applyAlignment="1">
      <alignment horizontal="center" wrapText="1"/>
    </xf>
    <xf numFmtId="0" fontId="68" fillId="3" borderId="3" xfId="0" applyFont="1" applyFill="1" applyBorder="1" applyAlignment="1">
      <alignment horizontal="center" wrapText="1"/>
    </xf>
    <xf numFmtId="0" fontId="68" fillId="3" borderId="41" xfId="0" applyFont="1" applyFill="1" applyBorder="1" applyAlignment="1">
      <alignment horizontal="center"/>
    </xf>
    <xf numFmtId="165" fontId="8" fillId="0" borderId="6" xfId="1" applyFont="1" applyFill="1" applyBorder="1" applyAlignment="1">
      <alignment horizontal="center" vertical="center" wrapText="1"/>
    </xf>
    <xf numFmtId="165" fontId="68" fillId="0" borderId="6" xfId="1" applyFont="1" applyBorder="1" applyAlignment="1">
      <alignment horizontal="center" wrapText="1"/>
    </xf>
    <xf numFmtId="0" fontId="68" fillId="3" borderId="6" xfId="0" applyFont="1" applyFill="1" applyBorder="1" applyAlignment="1">
      <alignment horizontal="center" wrapText="1"/>
    </xf>
    <xf numFmtId="0" fontId="69" fillId="3" borderId="30" xfId="0" applyFont="1" applyFill="1" applyBorder="1"/>
    <xf numFmtId="0" fontId="64" fillId="0" borderId="0" xfId="0" applyFont="1" applyAlignment="1">
      <alignment vertical="center"/>
    </xf>
    <xf numFmtId="166" fontId="66" fillId="3" borderId="25" xfId="0" quotePrefix="1" applyNumberFormat="1" applyFont="1" applyFill="1" applyBorder="1" applyAlignment="1">
      <alignment vertical="center" wrapText="1"/>
    </xf>
    <xf numFmtId="49" fontId="66" fillId="3" borderId="3" xfId="0" applyNumberFormat="1" applyFont="1" applyFill="1" applyBorder="1" applyAlignment="1">
      <alignment horizontal="left" vertical="center" wrapText="1"/>
    </xf>
    <xf numFmtId="0" fontId="66" fillId="3" borderId="3" xfId="0" applyFont="1" applyFill="1" applyBorder="1" applyAlignment="1">
      <alignment horizontal="left" vertical="center" wrapText="1"/>
    </xf>
    <xf numFmtId="168" fontId="66" fillId="3" borderId="3" xfId="1" applyNumberFormat="1" applyFont="1" applyFill="1" applyBorder="1" applyAlignment="1">
      <alignment horizontal="right" vertical="center" wrapText="1"/>
    </xf>
    <xf numFmtId="165" fontId="66" fillId="3" borderId="3" xfId="1" applyFont="1" applyFill="1" applyBorder="1" applyAlignment="1">
      <alignment horizontal="left" vertical="center" wrapText="1"/>
    </xf>
    <xf numFmtId="165" fontId="64" fillId="3" borderId="3" xfId="1" applyFont="1" applyFill="1" applyBorder="1" applyAlignment="1">
      <alignment horizontal="center" vertical="center"/>
    </xf>
    <xf numFmtId="0" fontId="65" fillId="3" borderId="4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66" fillId="3" borderId="25" xfId="0" quotePrefix="1" applyNumberFormat="1" applyFont="1" applyFill="1" applyBorder="1" applyAlignment="1">
      <alignment horizontal="left" vertical="center" wrapText="1"/>
    </xf>
    <xf numFmtId="165" fontId="64" fillId="3" borderId="3" xfId="1" applyFont="1" applyFill="1" applyBorder="1"/>
    <xf numFmtId="4" fontId="64" fillId="3" borderId="41" xfId="0" applyNumberFormat="1" applyFont="1" applyFill="1" applyBorder="1" applyAlignment="1">
      <alignment vertical="center"/>
    </xf>
    <xf numFmtId="165" fontId="66" fillId="3" borderId="3" xfId="1" applyFont="1" applyFill="1" applyBorder="1" applyAlignment="1">
      <alignment horizontal="right" vertical="center" wrapText="1"/>
    </xf>
    <xf numFmtId="0" fontId="68" fillId="3" borderId="3" xfId="0" applyFont="1" applyFill="1" applyBorder="1" applyAlignment="1">
      <alignment horizontal="left" wrapText="1"/>
    </xf>
    <xf numFmtId="0" fontId="68" fillId="3" borderId="3" xfId="0" applyFont="1" applyFill="1" applyBorder="1" applyAlignment="1">
      <alignment horizontal="right" wrapText="1"/>
    </xf>
    <xf numFmtId="165" fontId="64" fillId="3" borderId="41" xfId="1" applyFont="1" applyFill="1" applyBorder="1" applyAlignment="1">
      <alignment horizontal="right" vertical="center" wrapText="1"/>
    </xf>
    <xf numFmtId="0" fontId="64" fillId="3" borderId="41" xfId="0" applyFont="1" applyFill="1" applyBorder="1" applyAlignment="1">
      <alignment vertical="center"/>
    </xf>
    <xf numFmtId="4" fontId="66" fillId="3" borderId="3" xfId="0" applyNumberFormat="1" applyFont="1" applyFill="1" applyBorder="1" applyAlignment="1">
      <alignment horizontal="right" wrapText="1"/>
    </xf>
    <xf numFmtId="166" fontId="66" fillId="0" borderId="25" xfId="0" quotePrefix="1" applyNumberFormat="1" applyFont="1" applyBorder="1" applyAlignment="1">
      <alignment horizontal="left" vertical="center" wrapText="1"/>
    </xf>
    <xf numFmtId="49" fontId="66" fillId="0" borderId="3" xfId="0" applyNumberFormat="1" applyFont="1" applyBorder="1" applyAlignment="1">
      <alignment horizontal="left" vertical="center" wrapText="1"/>
    </xf>
    <xf numFmtId="0" fontId="66" fillId="0" borderId="3" xfId="0" applyFont="1" applyBorder="1" applyAlignment="1">
      <alignment horizontal="left" vertical="center" wrapText="1"/>
    </xf>
    <xf numFmtId="168" fontId="66" fillId="0" borderId="3" xfId="1" applyNumberFormat="1" applyFont="1" applyFill="1" applyBorder="1" applyAlignment="1">
      <alignment horizontal="right" vertical="center" wrapText="1"/>
    </xf>
    <xf numFmtId="165" fontId="66" fillId="0" borderId="3" xfId="1" applyFont="1" applyFill="1" applyBorder="1" applyAlignment="1">
      <alignment horizontal="right" vertical="center" wrapText="1"/>
    </xf>
    <xf numFmtId="166" fontId="66" fillId="0" borderId="25" xfId="0" applyNumberFormat="1" applyFont="1" applyBorder="1" applyAlignment="1">
      <alignment horizontal="left" vertical="center" wrapText="1"/>
    </xf>
    <xf numFmtId="166" fontId="66" fillId="0" borderId="11" xfId="0" quotePrefix="1" applyNumberFormat="1" applyFont="1" applyBorder="1" applyAlignment="1">
      <alignment horizontal="left" vertical="center" wrapText="1"/>
    </xf>
    <xf numFmtId="49" fontId="66" fillId="0" borderId="12" xfId="0" applyNumberFormat="1" applyFont="1" applyBorder="1" applyAlignment="1">
      <alignment horizontal="left" vertical="center" wrapText="1"/>
    </xf>
    <xf numFmtId="0" fontId="66" fillId="0" borderId="12" xfId="0" applyFont="1" applyBorder="1" applyAlignment="1">
      <alignment horizontal="left" vertical="center" wrapText="1"/>
    </xf>
    <xf numFmtId="168" fontId="66" fillId="0" borderId="12" xfId="1" applyNumberFormat="1" applyFont="1" applyFill="1" applyBorder="1" applyAlignment="1">
      <alignment horizontal="right" vertical="center" wrapText="1"/>
    </xf>
    <xf numFmtId="165" fontId="66" fillId="0" borderId="12" xfId="1" applyFont="1" applyFill="1" applyBorder="1" applyAlignment="1">
      <alignment horizontal="right" vertical="center" wrapText="1"/>
    </xf>
    <xf numFmtId="165" fontId="66" fillId="3" borderId="12" xfId="1" applyFont="1" applyFill="1" applyBorder="1" applyAlignment="1">
      <alignment horizontal="right" vertical="center" wrapText="1"/>
    </xf>
    <xf numFmtId="0" fontId="64" fillId="3" borderId="56" xfId="0" applyFont="1" applyFill="1" applyBorder="1" applyAlignment="1">
      <alignment vertical="center"/>
    </xf>
    <xf numFmtId="166" fontId="66" fillId="0" borderId="43" xfId="0" quotePrefix="1" applyNumberFormat="1" applyFont="1" applyBorder="1" applyAlignment="1">
      <alignment horizontal="left" vertical="center" wrapText="1"/>
    </xf>
    <xf numFmtId="49" fontId="66" fillId="0" borderId="7" xfId="0" applyNumberFormat="1" applyFont="1" applyBorder="1" applyAlignment="1">
      <alignment horizontal="left" vertical="center" wrapText="1"/>
    </xf>
    <xf numFmtId="0" fontId="66" fillId="0" borderId="7" xfId="0" applyFont="1" applyBorder="1" applyAlignment="1">
      <alignment horizontal="left" vertical="center" wrapText="1"/>
    </xf>
    <xf numFmtId="4" fontId="66" fillId="0" borderId="7" xfId="1" applyNumberFormat="1" applyFont="1" applyFill="1" applyBorder="1" applyAlignment="1">
      <alignment horizontal="right" vertical="center" wrapText="1"/>
    </xf>
    <xf numFmtId="165" fontId="66" fillId="0" borderId="7" xfId="1" applyFont="1" applyFill="1" applyBorder="1" applyAlignment="1">
      <alignment horizontal="right" vertical="center" wrapText="1"/>
    </xf>
    <xf numFmtId="165" fontId="66" fillId="3" borderId="7" xfId="1" applyFont="1" applyFill="1" applyBorder="1" applyAlignment="1">
      <alignment horizontal="right" vertical="center" wrapText="1"/>
    </xf>
    <xf numFmtId="0" fontId="64" fillId="3" borderId="44" xfId="0" applyFont="1" applyFill="1" applyBorder="1" applyAlignment="1">
      <alignment vertical="center"/>
    </xf>
    <xf numFmtId="4" fontId="64" fillId="3" borderId="41" xfId="1" applyNumberFormat="1" applyFont="1" applyFill="1" applyBorder="1" applyAlignment="1">
      <alignment horizontal="right" vertical="center" wrapText="1"/>
    </xf>
    <xf numFmtId="0" fontId="64" fillId="0" borderId="25" xfId="0" applyFont="1" applyBorder="1" applyAlignment="1">
      <alignment vertical="center"/>
    </xf>
    <xf numFmtId="0" fontId="64" fillId="0" borderId="3" xfId="0" applyFont="1" applyBorder="1" applyAlignment="1">
      <alignment horizontal="left" vertical="center"/>
    </xf>
    <xf numFmtId="0" fontId="64" fillId="0" borderId="3" xfId="0" applyFont="1" applyBorder="1"/>
    <xf numFmtId="0" fontId="64" fillId="0" borderId="3" xfId="0" applyFont="1" applyBorder="1" applyAlignment="1">
      <alignment vertical="center"/>
    </xf>
    <xf numFmtId="168" fontId="64" fillId="0" borderId="3" xfId="1" applyNumberFormat="1" applyFont="1" applyFill="1" applyBorder="1" applyAlignment="1">
      <alignment horizontal="right"/>
    </xf>
    <xf numFmtId="165" fontId="64" fillId="0" borderId="3" xfId="1" applyFont="1" applyFill="1" applyBorder="1"/>
    <xf numFmtId="165" fontId="64" fillId="3" borderId="3" xfId="0" applyNumberFormat="1" applyFont="1" applyFill="1" applyBorder="1"/>
    <xf numFmtId="168" fontId="64" fillId="0" borderId="3" xfId="1" applyNumberFormat="1" applyFont="1" applyFill="1" applyBorder="1" applyAlignment="1">
      <alignment horizontal="right" vertical="center"/>
    </xf>
    <xf numFmtId="165" fontId="64" fillId="0" borderId="3" xfId="1" applyFont="1" applyFill="1" applyBorder="1" applyAlignment="1">
      <alignment vertical="center"/>
    </xf>
    <xf numFmtId="165" fontId="64" fillId="3" borderId="3" xfId="0" applyNumberFormat="1" applyFont="1" applyFill="1" applyBorder="1" applyAlignment="1">
      <alignment vertical="center"/>
    </xf>
    <xf numFmtId="0" fontId="64" fillId="0" borderId="29" xfId="0" applyFont="1" applyBorder="1" applyAlignment="1">
      <alignment vertical="center"/>
    </xf>
    <xf numFmtId="0" fontId="64" fillId="0" borderId="6" xfId="0" applyFont="1" applyBorder="1" applyAlignment="1">
      <alignment horizontal="left" vertical="center"/>
    </xf>
    <xf numFmtId="0" fontId="64" fillId="0" borderId="6" xfId="0" applyFont="1" applyBorder="1"/>
    <xf numFmtId="0" fontId="64" fillId="0" borderId="6" xfId="0" applyFont="1" applyBorder="1" applyAlignment="1">
      <alignment vertical="center"/>
    </xf>
    <xf numFmtId="168" fontId="64" fillId="0" borderId="6" xfId="1" applyNumberFormat="1" applyFont="1" applyFill="1" applyBorder="1" applyAlignment="1">
      <alignment horizontal="right" vertical="center"/>
    </xf>
    <xf numFmtId="165" fontId="64" fillId="0" borderId="6" xfId="1" applyFont="1" applyFill="1" applyBorder="1" applyAlignment="1">
      <alignment vertical="center"/>
    </xf>
    <xf numFmtId="165" fontId="64" fillId="3" borderId="6" xfId="0" applyNumberFormat="1" applyFont="1" applyFill="1" applyBorder="1" applyAlignment="1">
      <alignment vertical="center"/>
    </xf>
    <xf numFmtId="165" fontId="64" fillId="3" borderId="30" xfId="1" applyFont="1" applyFill="1" applyBorder="1" applyAlignment="1">
      <alignment horizontal="right" vertical="center" wrapText="1"/>
    </xf>
    <xf numFmtId="0" fontId="64" fillId="0" borderId="48" xfId="0" applyFont="1" applyBorder="1" applyAlignment="1">
      <alignment vertical="center"/>
    </xf>
    <xf numFmtId="0" fontId="64" fillId="0" borderId="50" xfId="0" applyFont="1" applyBorder="1" applyAlignment="1">
      <alignment horizontal="left" vertical="center"/>
    </xf>
    <xf numFmtId="0" fontId="64" fillId="0" borderId="50" xfId="0" applyFont="1" applyBorder="1"/>
    <xf numFmtId="0" fontId="64" fillId="0" borderId="50" xfId="0" applyFont="1" applyBorder="1" applyAlignment="1">
      <alignment vertical="center"/>
    </xf>
    <xf numFmtId="168" fontId="64" fillId="0" borderId="50" xfId="1" applyNumberFormat="1" applyFont="1" applyFill="1" applyBorder="1" applyAlignment="1">
      <alignment horizontal="right" vertical="center"/>
    </xf>
    <xf numFmtId="165" fontId="64" fillId="0" borderId="50" xfId="1" applyFont="1" applyFill="1" applyBorder="1" applyAlignment="1">
      <alignment vertical="center"/>
    </xf>
    <xf numFmtId="165" fontId="64" fillId="3" borderId="50" xfId="0" applyNumberFormat="1" applyFont="1" applyFill="1" applyBorder="1" applyAlignment="1">
      <alignment vertical="center"/>
    </xf>
    <xf numFmtId="165" fontId="64" fillId="3" borderId="52" xfId="1" applyFont="1" applyFill="1" applyBorder="1" applyAlignment="1">
      <alignment horizontal="right" vertical="center" wrapText="1"/>
    </xf>
    <xf numFmtId="0" fontId="64" fillId="0" borderId="43" xfId="0" applyFont="1" applyBorder="1" applyAlignment="1">
      <alignment vertical="center"/>
    </xf>
    <xf numFmtId="0" fontId="64" fillId="0" borderId="7" xfId="0" applyFont="1" applyBorder="1" applyAlignment="1">
      <alignment horizontal="left" vertical="center"/>
    </xf>
    <xf numFmtId="0" fontId="64" fillId="0" borderId="7" xfId="0" applyFont="1" applyBorder="1"/>
    <xf numFmtId="0" fontId="64" fillId="0" borderId="7" xfId="0" applyFont="1" applyBorder="1" applyAlignment="1">
      <alignment vertical="center"/>
    </xf>
    <xf numFmtId="168" fontId="64" fillId="0" borderId="7" xfId="1" applyNumberFormat="1" applyFont="1" applyFill="1" applyBorder="1" applyAlignment="1">
      <alignment horizontal="right" vertical="center"/>
    </xf>
    <xf numFmtId="165" fontId="64" fillId="0" borderId="7" xfId="1" applyFont="1" applyFill="1" applyBorder="1" applyAlignment="1">
      <alignment vertical="center"/>
    </xf>
    <xf numFmtId="165" fontId="64" fillId="3" borderId="7" xfId="0" applyNumberFormat="1" applyFont="1" applyFill="1" applyBorder="1" applyAlignment="1">
      <alignment vertical="center"/>
    </xf>
    <xf numFmtId="165" fontId="64" fillId="3" borderId="44" xfId="1" applyFont="1" applyFill="1" applyBorder="1" applyAlignment="1">
      <alignment horizontal="right" vertical="center" wrapText="1"/>
    </xf>
    <xf numFmtId="0" fontId="64" fillId="3" borderId="25" xfId="0" applyFont="1" applyFill="1" applyBorder="1" applyAlignment="1">
      <alignment vertical="center"/>
    </xf>
    <xf numFmtId="0" fontId="66" fillId="0" borderId="3" xfId="0" applyFont="1" applyBorder="1" applyAlignment="1">
      <alignment horizontal="left" wrapText="1"/>
    </xf>
    <xf numFmtId="165" fontId="70" fillId="0" borderId="3" xfId="1" applyFont="1" applyFill="1" applyBorder="1" applyAlignment="1">
      <alignment vertical="center"/>
    </xf>
    <xf numFmtId="165" fontId="70" fillId="3" borderId="3" xfId="0" applyNumberFormat="1" applyFont="1" applyFill="1" applyBorder="1" applyAlignment="1">
      <alignment vertical="center"/>
    </xf>
    <xf numFmtId="165" fontId="70" fillId="3" borderId="41" xfId="1" applyFont="1" applyFill="1" applyBorder="1" applyAlignment="1">
      <alignment horizontal="right" vertical="center" wrapText="1"/>
    </xf>
    <xf numFmtId="4" fontId="6" fillId="0" borderId="0" xfId="0" applyNumberFormat="1" applyFont="1"/>
    <xf numFmtId="166" fontId="66" fillId="0" borderId="14" xfId="0" applyNumberFormat="1" applyFont="1" applyBorder="1"/>
    <xf numFmtId="0" fontId="66" fillId="0" borderId="0" xfId="0" applyFont="1" applyAlignment="1">
      <alignment horizontal="left"/>
    </xf>
    <xf numFmtId="0" fontId="66" fillId="0" borderId="0" xfId="0" applyFont="1"/>
    <xf numFmtId="165" fontId="66" fillId="0" borderId="0" xfId="1" applyFont="1" applyFill="1" applyBorder="1"/>
    <xf numFmtId="165" fontId="66" fillId="3" borderId="0" xfId="1" applyFont="1" applyFill="1" applyBorder="1"/>
    <xf numFmtId="0" fontId="65" fillId="3" borderId="36" xfId="0" applyFont="1" applyFill="1" applyBorder="1"/>
    <xf numFmtId="0" fontId="66" fillId="0" borderId="16" xfId="0" applyFont="1" applyBorder="1" applyAlignment="1">
      <alignment vertical="center" wrapText="1"/>
    </xf>
    <xf numFmtId="165" fontId="66" fillId="0" borderId="16" xfId="1" applyFont="1" applyFill="1" applyBorder="1"/>
    <xf numFmtId="165" fontId="64" fillId="0" borderId="16" xfId="1" applyFont="1" applyBorder="1"/>
    <xf numFmtId="43" fontId="64" fillId="3" borderId="16" xfId="0" applyNumberFormat="1" applyFont="1" applyFill="1" applyBorder="1"/>
    <xf numFmtId="0" fontId="65" fillId="3" borderId="26" xfId="0" applyFont="1" applyFill="1" applyBorder="1"/>
    <xf numFmtId="167" fontId="66" fillId="0" borderId="0" xfId="0" applyNumberFormat="1" applyFont="1" applyAlignment="1">
      <alignment horizontal="center" vertical="top"/>
    </xf>
    <xf numFmtId="165" fontId="66" fillId="0" borderId="0" xfId="1" applyFont="1" applyFill="1" applyBorder="1" applyAlignment="1">
      <alignment horizontal="center" vertical="top"/>
    </xf>
    <xf numFmtId="4" fontId="66" fillId="0" borderId="0" xfId="1" applyNumberFormat="1" applyFont="1" applyFill="1" applyBorder="1" applyAlignment="1">
      <alignment horizontal="center" vertical="top"/>
    </xf>
    <xf numFmtId="165" fontId="64" fillId="0" borderId="0" xfId="1" applyFont="1" applyBorder="1" applyAlignment="1">
      <alignment horizontal="center" vertical="top"/>
    </xf>
    <xf numFmtId="0" fontId="64" fillId="3" borderId="0" xfId="0" applyFont="1" applyFill="1" applyAlignment="1">
      <alignment horizontal="center" vertical="top"/>
    </xf>
    <xf numFmtId="0" fontId="65" fillId="3" borderId="35" xfId="0" applyFont="1" applyFill="1" applyBorder="1" applyAlignment="1">
      <alignment horizontal="center" vertical="top"/>
    </xf>
    <xf numFmtId="166" fontId="66" fillId="0" borderId="14" xfId="0" applyNumberFormat="1" applyFont="1" applyBorder="1" applyAlignment="1">
      <alignment wrapText="1"/>
    </xf>
    <xf numFmtId="4" fontId="66" fillId="3" borderId="0" xfId="1" applyNumberFormat="1" applyFont="1" applyFill="1" applyBorder="1" applyAlignment="1">
      <alignment wrapText="1"/>
    </xf>
    <xf numFmtId="0" fontId="66" fillId="0" borderId="0" xfId="0" applyFont="1" applyAlignment="1">
      <alignment vertical="top"/>
    </xf>
    <xf numFmtId="167" fontId="66" fillId="0" borderId="0" xfId="0" applyNumberFormat="1" applyFont="1" applyAlignment="1">
      <alignment vertical="top"/>
    </xf>
    <xf numFmtId="167" fontId="66" fillId="0" borderId="36" xfId="0" applyNumberFormat="1" applyFont="1" applyBorder="1" applyAlignment="1">
      <alignment horizontal="right" vertical="top" indent="3"/>
    </xf>
    <xf numFmtId="166" fontId="66" fillId="0" borderId="14" xfId="0" applyNumberFormat="1" applyFont="1" applyBorder="1" applyAlignment="1">
      <alignment vertical="top" wrapText="1"/>
    </xf>
    <xf numFmtId="168" fontId="66" fillId="3" borderId="0" xfId="1" applyNumberFormat="1" applyFont="1" applyFill="1" applyBorder="1" applyAlignment="1">
      <alignment vertical="center" wrapText="1"/>
    </xf>
    <xf numFmtId="167" fontId="66" fillId="3" borderId="0" xfId="0" applyNumberFormat="1" applyFont="1" applyFill="1" applyAlignment="1">
      <alignment horizontal="left" vertical="top" indent="16"/>
    </xf>
    <xf numFmtId="167" fontId="66" fillId="0" borderId="0" xfId="0" applyNumberFormat="1" applyFont="1" applyAlignment="1">
      <alignment horizontal="right" vertical="top" indent="3"/>
    </xf>
    <xf numFmtId="167" fontId="66" fillId="0" borderId="36" xfId="0" applyNumberFormat="1" applyFont="1" applyBorder="1" applyAlignment="1">
      <alignment horizontal="left" vertical="top" indent="26"/>
    </xf>
    <xf numFmtId="166" fontId="66" fillId="3" borderId="14" xfId="0" applyNumberFormat="1" applyFont="1" applyFill="1" applyBorder="1" applyAlignment="1">
      <alignment horizontal="left"/>
    </xf>
    <xf numFmtId="167" fontId="66" fillId="3" borderId="0" xfId="0" applyNumberFormat="1" applyFont="1" applyFill="1" applyAlignment="1">
      <alignment horizontal="left"/>
    </xf>
    <xf numFmtId="4" fontId="66" fillId="3" borderId="0" xfId="1" applyNumberFormat="1" applyFont="1" applyFill="1" applyBorder="1" applyAlignment="1">
      <alignment horizontal="right" wrapText="1"/>
    </xf>
    <xf numFmtId="4" fontId="66" fillId="0" borderId="0" xfId="0" applyNumberFormat="1" applyFont="1"/>
    <xf numFmtId="167" fontId="66" fillId="0" borderId="36" xfId="0" applyNumberFormat="1" applyFont="1" applyBorder="1" applyAlignment="1">
      <alignment horizontal="right"/>
    </xf>
    <xf numFmtId="166" fontId="66" fillId="3" borderId="14" xfId="0" applyNumberFormat="1" applyFont="1" applyFill="1" applyBorder="1"/>
    <xf numFmtId="167" fontId="66" fillId="3" borderId="0" xfId="0" applyNumberFormat="1" applyFont="1" applyFill="1" applyAlignment="1">
      <alignment horizontal="left" vertical="top" indent="17"/>
    </xf>
    <xf numFmtId="166" fontId="66" fillId="3" borderId="14" xfId="0" applyNumberFormat="1" applyFont="1" applyFill="1" applyBorder="1" applyAlignment="1">
      <alignment vertical="center"/>
    </xf>
    <xf numFmtId="167" fontId="66" fillId="0" borderId="0" xfId="0" applyNumberFormat="1" applyFont="1" applyAlignment="1">
      <alignment horizontal="right"/>
    </xf>
    <xf numFmtId="168" fontId="66" fillId="3" borderId="0" xfId="1" applyNumberFormat="1" applyFont="1" applyFill="1" applyBorder="1" applyAlignment="1">
      <alignment wrapText="1"/>
    </xf>
    <xf numFmtId="4" fontId="66" fillId="0" borderId="36" xfId="0" applyNumberFormat="1" applyFont="1" applyBorder="1" applyAlignment="1">
      <alignment horizontal="right" vertical="top" indent="3"/>
    </xf>
    <xf numFmtId="166" fontId="66" fillId="3" borderId="0" xfId="0" applyNumberFormat="1" applyFont="1" applyFill="1" applyAlignment="1">
      <alignment horizontal="left" vertical="top" indent="17"/>
    </xf>
    <xf numFmtId="4" fontId="66" fillId="0" borderId="0" xfId="0" applyNumberFormat="1" applyFont="1" applyAlignment="1">
      <alignment horizontal="right" vertical="top" indent="3"/>
    </xf>
    <xf numFmtId="168" fontId="66" fillId="0" borderId="0" xfId="1" applyNumberFormat="1" applyFont="1" applyFill="1" applyBorder="1" applyAlignment="1">
      <alignment vertical="center" wrapText="1"/>
    </xf>
    <xf numFmtId="4" fontId="66" fillId="3" borderId="0" xfId="1" applyNumberFormat="1" applyFont="1" applyFill="1" applyBorder="1" applyAlignment="1">
      <alignment horizontal="right" vertical="center" wrapText="1"/>
    </xf>
    <xf numFmtId="168" fontId="66" fillId="0" borderId="0" xfId="1" applyNumberFormat="1" applyFont="1" applyFill="1" applyBorder="1" applyAlignment="1">
      <alignment wrapText="1"/>
    </xf>
    <xf numFmtId="4" fontId="66" fillId="0" borderId="0" xfId="1" applyNumberFormat="1" applyFont="1" applyFill="1" applyBorder="1" applyAlignment="1">
      <alignment horizontal="right" wrapText="1"/>
    </xf>
    <xf numFmtId="168" fontId="66" fillId="0" borderId="0" xfId="1" applyNumberFormat="1" applyFont="1" applyFill="1" applyBorder="1" applyAlignment="1">
      <alignment horizontal="center" vertical="center" wrapText="1"/>
    </xf>
    <xf numFmtId="4" fontId="66" fillId="3" borderId="36" xfId="0" applyNumberFormat="1" applyFont="1" applyFill="1" applyBorder="1" applyAlignment="1">
      <alignment horizontal="left" vertical="top"/>
    </xf>
    <xf numFmtId="49" fontId="66" fillId="3" borderId="0" xfId="0" applyNumberFormat="1" applyFont="1" applyFill="1" applyAlignment="1">
      <alignment horizontal="left"/>
    </xf>
    <xf numFmtId="4" fontId="66" fillId="3" borderId="0" xfId="0" applyNumberFormat="1" applyFont="1" applyFill="1" applyAlignment="1">
      <alignment horizontal="left"/>
    </xf>
    <xf numFmtId="168" fontId="66" fillId="0" borderId="0" xfId="1" applyNumberFormat="1" applyFont="1" applyFill="1" applyBorder="1" applyAlignment="1">
      <alignment horizontal="center" wrapText="1"/>
    </xf>
    <xf numFmtId="168" fontId="66" fillId="0" borderId="33" xfId="1" applyNumberFormat="1" applyFont="1" applyFill="1" applyBorder="1" applyAlignment="1">
      <alignment horizontal="left" wrapText="1"/>
    </xf>
    <xf numFmtId="49" fontId="66" fillId="3" borderId="14" xfId="0" applyNumberFormat="1" applyFont="1" applyFill="1" applyBorder="1" applyAlignment="1">
      <alignment horizontal="left"/>
    </xf>
    <xf numFmtId="168" fontId="66" fillId="0" borderId="0" xfId="1" applyNumberFormat="1" applyFont="1" applyFill="1" applyBorder="1" applyAlignment="1">
      <alignment horizontal="left" wrapText="1"/>
    </xf>
    <xf numFmtId="168" fontId="66" fillId="0" borderId="36" xfId="1" applyNumberFormat="1" applyFont="1" applyFill="1" applyBorder="1" applyAlignment="1">
      <alignment horizontal="left" wrapText="1"/>
    </xf>
    <xf numFmtId="49" fontId="66" fillId="3" borderId="14" xfId="0" applyNumberFormat="1" applyFont="1" applyFill="1" applyBorder="1"/>
    <xf numFmtId="0" fontId="64" fillId="0" borderId="36" xfId="0" applyFont="1" applyBorder="1"/>
    <xf numFmtId="0" fontId="19" fillId="0" borderId="0" xfId="0" applyFont="1" applyAlignment="1">
      <alignment vertical="center"/>
    </xf>
    <xf numFmtId="49" fontId="66" fillId="3" borderId="0" xfId="0" applyNumberFormat="1" applyFont="1" applyFill="1" applyAlignment="1">
      <alignment horizontal="left" vertical="center"/>
    </xf>
    <xf numFmtId="168" fontId="66" fillId="0" borderId="0" xfId="1" applyNumberFormat="1" applyFont="1" applyFill="1" applyBorder="1" applyAlignment="1">
      <alignment horizontal="left" vertical="center" wrapText="1"/>
    </xf>
    <xf numFmtId="0" fontId="64" fillId="0" borderId="36" xfId="0" applyFont="1" applyBorder="1" applyAlignment="1">
      <alignment vertical="center"/>
    </xf>
    <xf numFmtId="49" fontId="66" fillId="3" borderId="0" xfId="0" applyNumberFormat="1" applyFont="1" applyFill="1" applyAlignment="1">
      <alignment horizontal="left" vertical="top"/>
    </xf>
    <xf numFmtId="168" fontId="66" fillId="0" borderId="0" xfId="1" applyNumberFormat="1" applyFont="1" applyFill="1" applyBorder="1" applyAlignment="1">
      <alignment horizontal="left" vertical="center" wrapText="1" indent="3"/>
    </xf>
    <xf numFmtId="49" fontId="66" fillId="3" borderId="14" xfId="0" applyNumberFormat="1" applyFont="1" applyFill="1" applyBorder="1" applyAlignment="1">
      <alignment vertical="center"/>
    </xf>
    <xf numFmtId="4" fontId="66" fillId="0" borderId="0" xfId="1" applyNumberFormat="1" applyFont="1" applyFill="1" applyBorder="1" applyAlignment="1">
      <alignment wrapText="1"/>
    </xf>
    <xf numFmtId="49" fontId="66" fillId="3" borderId="0" xfId="0" applyNumberFormat="1" applyFont="1" applyFill="1"/>
    <xf numFmtId="0" fontId="19" fillId="0" borderId="0" xfId="0" applyFont="1" applyAlignment="1">
      <alignment horizontal="center"/>
    </xf>
    <xf numFmtId="4" fontId="64" fillId="0" borderId="0" xfId="1" applyNumberFormat="1" applyFont="1" applyFill="1" applyBorder="1" applyAlignment="1">
      <alignment horizontal="right"/>
    </xf>
    <xf numFmtId="49" fontId="66" fillId="3" borderId="14" xfId="0" applyNumberFormat="1" applyFont="1" applyFill="1" applyBorder="1" applyAlignment="1">
      <alignment horizontal="left" vertical="top"/>
    </xf>
    <xf numFmtId="0" fontId="64" fillId="0" borderId="0" xfId="0" applyFont="1" applyAlignment="1">
      <alignment horizontal="left"/>
    </xf>
    <xf numFmtId="49" fontId="66" fillId="3" borderId="14" xfId="0" applyNumberFormat="1" applyFont="1" applyFill="1" applyBorder="1" applyAlignment="1">
      <alignment horizontal="center" vertical="top"/>
    </xf>
    <xf numFmtId="167" fontId="66" fillId="3" borderId="0" xfId="0" applyNumberFormat="1" applyFont="1" applyFill="1" applyAlignment="1">
      <alignment vertical="top"/>
    </xf>
    <xf numFmtId="168" fontId="56" fillId="0" borderId="0" xfId="1" applyNumberFormat="1" applyFont="1" applyFill="1" applyBorder="1" applyAlignment="1">
      <alignment vertical="center" wrapText="1"/>
    </xf>
    <xf numFmtId="168" fontId="66" fillId="0" borderId="36" xfId="1" applyNumberFormat="1" applyFont="1" applyFill="1" applyBorder="1" applyAlignment="1">
      <alignment vertical="center" wrapText="1"/>
    </xf>
    <xf numFmtId="0" fontId="64" fillId="0" borderId="2" xfId="0" applyFont="1" applyBorder="1"/>
    <xf numFmtId="165" fontId="8" fillId="0" borderId="2" xfId="1" applyFont="1" applyFill="1" applyBorder="1" applyAlignment="1">
      <alignment vertical="top"/>
    </xf>
    <xf numFmtId="165" fontId="66" fillId="0" borderId="53" xfId="1" applyFont="1" applyFill="1" applyBorder="1" applyAlignment="1">
      <alignment horizontal="left" vertical="top" indent="1"/>
    </xf>
    <xf numFmtId="0" fontId="6" fillId="0" borderId="0" xfId="0" applyFont="1" applyAlignment="1">
      <alignment horizontal="left" indent="1"/>
    </xf>
    <xf numFmtId="166" fontId="15" fillId="0" borderId="14" xfId="0" applyNumberFormat="1" applyFont="1" applyBorder="1"/>
    <xf numFmtId="0" fontId="15" fillId="0" borderId="0" xfId="0" applyFont="1" applyAlignment="1">
      <alignment horizontal="left"/>
    </xf>
    <xf numFmtId="165" fontId="71" fillId="0" borderId="0" xfId="1" applyFont="1" applyFill="1" applyBorder="1"/>
    <xf numFmtId="165" fontId="71" fillId="3" borderId="0" xfId="1" applyFont="1" applyFill="1" applyBorder="1"/>
    <xf numFmtId="0" fontId="17" fillId="3" borderId="54" xfId="0" applyFont="1" applyFill="1" applyBorder="1"/>
    <xf numFmtId="166" fontId="15" fillId="0" borderId="14" xfId="0" applyNumberFormat="1" applyFont="1" applyBorder="1" applyAlignment="1">
      <alignment horizontal="right"/>
    </xf>
    <xf numFmtId="0" fontId="15" fillId="0" borderId="0" xfId="0" applyFont="1"/>
    <xf numFmtId="0" fontId="17" fillId="3" borderId="36" xfId="0" applyFont="1" applyFill="1" applyBorder="1"/>
    <xf numFmtId="0" fontId="15" fillId="0" borderId="1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165" fontId="15" fillId="0" borderId="0" xfId="1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7" fillId="3" borderId="36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22" fillId="0" borderId="14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75" fillId="0" borderId="0" xfId="0" applyFont="1"/>
    <xf numFmtId="0" fontId="75" fillId="0" borderId="36" xfId="0" applyFont="1" applyBorder="1"/>
    <xf numFmtId="0" fontId="15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9" fillId="0" borderId="16" xfId="0" applyFont="1" applyBorder="1"/>
    <xf numFmtId="165" fontId="19" fillId="0" borderId="16" xfId="1" applyFont="1" applyBorder="1" applyAlignment="1"/>
    <xf numFmtId="165" fontId="15" fillId="0" borderId="16" xfId="1" applyFont="1" applyFill="1" applyBorder="1" applyAlignment="1">
      <alignment horizontal="left" wrapText="1"/>
    </xf>
    <xf numFmtId="0" fontId="15" fillId="3" borderId="16" xfId="0" applyFont="1" applyFill="1" applyBorder="1" applyAlignment="1">
      <alignment horizontal="left" wrapText="1"/>
    </xf>
    <xf numFmtId="0" fontId="17" fillId="3" borderId="26" xfId="0" applyFont="1" applyFill="1" applyBorder="1"/>
    <xf numFmtId="0" fontId="66" fillId="0" borderId="0" xfId="0" applyFont="1" applyAlignment="1">
      <alignment horizontal="left" vertical="top" indent="20"/>
    </xf>
    <xf numFmtId="0" fontId="66" fillId="0" borderId="0" xfId="0" applyFont="1" applyAlignment="1">
      <alignment horizontal="left" wrapText="1"/>
    </xf>
    <xf numFmtId="165" fontId="66" fillId="0" borderId="0" xfId="1" applyFont="1" applyFill="1" applyAlignment="1">
      <alignment horizontal="left" wrapText="1"/>
    </xf>
    <xf numFmtId="0" fontId="66" fillId="3" borderId="0" xfId="0" applyFont="1" applyFill="1" applyAlignment="1">
      <alignment horizontal="left" wrapText="1"/>
    </xf>
    <xf numFmtId="0" fontId="76" fillId="0" borderId="0" xfId="0" applyFont="1" applyAlignment="1">
      <alignment horizontal="left" indent="20"/>
    </xf>
    <xf numFmtId="0" fontId="6" fillId="4" borderId="22" xfId="0" applyFont="1" applyFill="1" applyBorder="1"/>
    <xf numFmtId="0" fontId="6" fillId="4" borderId="23" xfId="0" applyFont="1" applyFill="1" applyBorder="1"/>
    <xf numFmtId="165" fontId="6" fillId="4" borderId="23" xfId="1" applyFont="1" applyFill="1" applyBorder="1"/>
    <xf numFmtId="0" fontId="9" fillId="4" borderId="35" xfId="0" applyFont="1" applyFill="1" applyBorder="1"/>
    <xf numFmtId="165" fontId="57" fillId="0" borderId="7" xfId="1" applyFont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165" fontId="58" fillId="0" borderId="3" xfId="1" applyFont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 wrapText="1"/>
    </xf>
    <xf numFmtId="0" fontId="58" fillId="3" borderId="41" xfId="0" applyFont="1" applyFill="1" applyBorder="1" applyAlignment="1">
      <alignment horizontal="center" vertical="center"/>
    </xf>
    <xf numFmtId="165" fontId="55" fillId="0" borderId="6" xfId="1" applyFont="1" applyFill="1" applyBorder="1" applyAlignment="1">
      <alignment horizontal="center" vertical="center" wrapText="1"/>
    </xf>
    <xf numFmtId="165" fontId="58" fillId="0" borderId="6" xfId="1" applyFont="1" applyBorder="1" applyAlignment="1">
      <alignment horizontal="center" wrapText="1"/>
    </xf>
    <xf numFmtId="0" fontId="58" fillId="3" borderId="6" xfId="0" applyFont="1" applyFill="1" applyBorder="1" applyAlignment="1">
      <alignment horizontal="center" wrapText="1"/>
    </xf>
    <xf numFmtId="0" fontId="77" fillId="3" borderId="30" xfId="0" applyFont="1" applyFill="1" applyBorder="1"/>
    <xf numFmtId="166" fontId="56" fillId="3" borderId="25" xfId="0" quotePrefix="1" applyNumberFormat="1" applyFont="1" applyFill="1" applyBorder="1" applyAlignment="1">
      <alignment vertical="center" wrapText="1"/>
    </xf>
    <xf numFmtId="165" fontId="53" fillId="3" borderId="3" xfId="1" applyFont="1" applyFill="1" applyBorder="1" applyAlignment="1">
      <alignment horizontal="center" vertical="center"/>
    </xf>
    <xf numFmtId="0" fontId="54" fillId="3" borderId="41" xfId="0" applyFont="1" applyFill="1" applyBorder="1" applyAlignment="1">
      <alignment vertical="center"/>
    </xf>
    <xf numFmtId="4" fontId="53" fillId="3" borderId="41" xfId="0" applyNumberFormat="1" applyFont="1" applyFill="1" applyBorder="1" applyAlignment="1">
      <alignment vertical="center"/>
    </xf>
    <xf numFmtId="4" fontId="56" fillId="3" borderId="41" xfId="0" applyNumberFormat="1" applyFont="1" applyFill="1" applyBorder="1" applyAlignment="1">
      <alignment vertical="center"/>
    </xf>
    <xf numFmtId="165" fontId="53" fillId="3" borderId="41" xfId="1" applyFont="1" applyFill="1" applyBorder="1" applyAlignment="1">
      <alignment horizontal="right" vertical="center" wrapText="1"/>
    </xf>
    <xf numFmtId="0" fontId="53" fillId="3" borderId="41" xfId="0" applyFont="1" applyFill="1" applyBorder="1" applyAlignment="1">
      <alignment vertical="center"/>
    </xf>
    <xf numFmtId="0" fontId="53" fillId="3" borderId="25" xfId="0" applyFont="1" applyFill="1" applyBorder="1" applyAlignment="1">
      <alignment vertical="center"/>
    </xf>
    <xf numFmtId="0" fontId="53" fillId="0" borderId="3" xfId="0" applyFont="1" applyBorder="1" applyAlignment="1">
      <alignment horizontal="left" vertical="center"/>
    </xf>
    <xf numFmtId="165" fontId="53" fillId="0" borderId="3" xfId="1" applyFont="1" applyFill="1" applyBorder="1" applyAlignment="1">
      <alignment vertical="center"/>
    </xf>
    <xf numFmtId="165" fontId="53" fillId="3" borderId="3" xfId="0" applyNumberFormat="1" applyFont="1" applyFill="1" applyBorder="1" applyAlignment="1">
      <alignment vertical="center"/>
    </xf>
    <xf numFmtId="165" fontId="53" fillId="0" borderId="3" xfId="1" applyFont="1" applyFill="1" applyBorder="1" applyAlignment="1">
      <alignment horizontal="right" vertical="center"/>
    </xf>
    <xf numFmtId="0" fontId="53" fillId="0" borderId="25" xfId="0" applyFont="1" applyBorder="1" applyAlignment="1">
      <alignment vertical="center"/>
    </xf>
    <xf numFmtId="165" fontId="57" fillId="0" borderId="3" xfId="1" applyFont="1" applyFill="1" applyBorder="1" applyAlignment="1">
      <alignment vertical="center"/>
    </xf>
    <xf numFmtId="165" fontId="59" fillId="0" borderId="3" xfId="1" applyFont="1" applyFill="1" applyBorder="1" applyAlignment="1">
      <alignment vertical="center"/>
    </xf>
    <xf numFmtId="165" fontId="59" fillId="3" borderId="3" xfId="0" applyNumberFormat="1" applyFont="1" applyFill="1" applyBorder="1" applyAlignment="1">
      <alignment vertical="center"/>
    </xf>
    <xf numFmtId="165" fontId="59" fillId="3" borderId="41" xfId="1" applyFont="1" applyFill="1" applyBorder="1" applyAlignment="1">
      <alignment horizontal="right" vertical="center" wrapText="1"/>
    </xf>
    <xf numFmtId="165" fontId="6" fillId="0" borderId="0" xfId="0" applyNumberFormat="1" applyFont="1"/>
    <xf numFmtId="165" fontId="56" fillId="0" borderId="16" xfId="1" applyFont="1" applyFill="1" applyBorder="1"/>
    <xf numFmtId="4" fontId="56" fillId="0" borderId="0" xfId="1" applyNumberFormat="1" applyFont="1" applyFill="1" applyBorder="1" applyAlignment="1">
      <alignment horizontal="center" vertical="top"/>
    </xf>
    <xf numFmtId="0" fontId="54" fillId="3" borderId="35" xfId="0" applyFont="1" applyFill="1" applyBorder="1" applyAlignment="1">
      <alignment horizontal="center" vertical="top"/>
    </xf>
    <xf numFmtId="166" fontId="56" fillId="0" borderId="14" xfId="0" applyNumberFormat="1" applyFont="1" applyBorder="1" applyAlignment="1">
      <alignment wrapText="1"/>
    </xf>
    <xf numFmtId="0" fontId="53" fillId="0" borderId="0" xfId="0" applyFont="1" applyAlignment="1">
      <alignment horizontal="center"/>
    </xf>
    <xf numFmtId="4" fontId="56" fillId="3" borderId="0" xfId="1" applyNumberFormat="1" applyFont="1" applyFill="1" applyBorder="1" applyAlignment="1">
      <alignment wrapText="1"/>
    </xf>
    <xf numFmtId="0" fontId="56" fillId="0" borderId="0" xfId="0" applyFont="1" applyAlignment="1">
      <alignment vertical="top"/>
    </xf>
    <xf numFmtId="167" fontId="56" fillId="0" borderId="0" xfId="0" applyNumberFormat="1" applyFont="1" applyAlignment="1">
      <alignment vertical="top"/>
    </xf>
    <xf numFmtId="167" fontId="56" fillId="0" borderId="36" xfId="0" applyNumberFormat="1" applyFont="1" applyBorder="1" applyAlignment="1">
      <alignment horizontal="right" vertical="top" indent="3"/>
    </xf>
    <xf numFmtId="166" fontId="56" fillId="0" borderId="14" xfId="0" applyNumberFormat="1" applyFont="1" applyBorder="1" applyAlignment="1">
      <alignment vertical="top" wrapText="1"/>
    </xf>
    <xf numFmtId="168" fontId="56" fillId="3" borderId="0" xfId="1" applyNumberFormat="1" applyFont="1" applyFill="1" applyBorder="1" applyAlignment="1">
      <alignment vertical="center" wrapText="1"/>
    </xf>
    <xf numFmtId="167" fontId="56" fillId="3" borderId="0" xfId="0" applyNumberFormat="1" applyFont="1" applyFill="1" applyAlignment="1">
      <alignment horizontal="left" vertical="top" indent="16"/>
    </xf>
    <xf numFmtId="167" fontId="56" fillId="0" borderId="0" xfId="0" applyNumberFormat="1" applyFont="1" applyAlignment="1">
      <alignment horizontal="right" vertical="top" indent="3"/>
    </xf>
    <xf numFmtId="167" fontId="56" fillId="0" borderId="36" xfId="0" applyNumberFormat="1" applyFont="1" applyBorder="1" applyAlignment="1">
      <alignment horizontal="left" vertical="top" indent="26"/>
    </xf>
    <xf numFmtId="166" fontId="56" fillId="3" borderId="14" xfId="0" applyNumberFormat="1" applyFont="1" applyFill="1" applyBorder="1" applyAlignment="1">
      <alignment horizontal="left"/>
    </xf>
    <xf numFmtId="167" fontId="56" fillId="3" borderId="0" xfId="0" applyNumberFormat="1" applyFont="1" applyFill="1" applyAlignment="1">
      <alignment horizontal="left"/>
    </xf>
    <xf numFmtId="4" fontId="56" fillId="3" borderId="0" xfId="1" applyNumberFormat="1" applyFont="1" applyFill="1" applyBorder="1" applyAlignment="1">
      <alignment horizontal="right" wrapText="1"/>
    </xf>
    <xf numFmtId="4" fontId="56" fillId="0" borderId="0" xfId="0" applyNumberFormat="1" applyFont="1"/>
    <xf numFmtId="167" fontId="56" fillId="0" borderId="36" xfId="0" applyNumberFormat="1" applyFont="1" applyBorder="1" applyAlignment="1">
      <alignment horizontal="right"/>
    </xf>
    <xf numFmtId="166" fontId="56" fillId="3" borderId="14" xfId="0" applyNumberFormat="1" applyFont="1" applyFill="1" applyBorder="1"/>
    <xf numFmtId="167" fontId="56" fillId="3" borderId="0" xfId="0" applyNumberFormat="1" applyFont="1" applyFill="1" applyAlignment="1">
      <alignment horizontal="left" vertical="top" indent="17"/>
    </xf>
    <xf numFmtId="166" fontId="56" fillId="3" borderId="14" xfId="0" applyNumberFormat="1" applyFont="1" applyFill="1" applyBorder="1" applyAlignment="1">
      <alignment vertical="center"/>
    </xf>
    <xf numFmtId="167" fontId="56" fillId="0" borderId="0" xfId="0" applyNumberFormat="1" applyFont="1" applyAlignment="1">
      <alignment horizontal="right"/>
    </xf>
    <xf numFmtId="168" fontId="56" fillId="3" borderId="0" xfId="1" applyNumberFormat="1" applyFont="1" applyFill="1" applyBorder="1" applyAlignment="1">
      <alignment wrapText="1"/>
    </xf>
    <xf numFmtId="4" fontId="56" fillId="0" borderId="36" xfId="0" applyNumberFormat="1" applyFont="1" applyBorder="1" applyAlignment="1">
      <alignment horizontal="right" vertical="top" indent="3"/>
    </xf>
    <xf numFmtId="166" fontId="56" fillId="3" borderId="0" xfId="0" applyNumberFormat="1" applyFont="1" applyFill="1" applyAlignment="1">
      <alignment horizontal="left" vertical="top" indent="17"/>
    </xf>
    <xf numFmtId="4" fontId="56" fillId="0" borderId="0" xfId="0" applyNumberFormat="1" applyFont="1" applyAlignment="1">
      <alignment horizontal="right" vertical="top" indent="3"/>
    </xf>
    <xf numFmtId="49" fontId="56" fillId="3" borderId="14" xfId="0" applyNumberFormat="1" applyFont="1" applyFill="1" applyBorder="1" applyAlignment="1">
      <alignment horizontal="left"/>
    </xf>
    <xf numFmtId="168" fontId="56" fillId="0" borderId="0" xfId="1" applyNumberFormat="1" applyFont="1" applyFill="1" applyBorder="1" applyAlignment="1">
      <alignment wrapText="1"/>
    </xf>
    <xf numFmtId="4" fontId="56" fillId="0" borderId="0" xfId="1" applyNumberFormat="1" applyFont="1" applyFill="1" applyBorder="1" applyAlignment="1">
      <alignment horizontal="right" wrapText="1"/>
    </xf>
    <xf numFmtId="4" fontId="56" fillId="3" borderId="36" xfId="0" applyNumberFormat="1" applyFont="1" applyFill="1" applyBorder="1" applyAlignment="1">
      <alignment horizontal="left" vertical="top"/>
    </xf>
    <xf numFmtId="49" fontId="56" fillId="3" borderId="0" xfId="0" applyNumberFormat="1" applyFont="1" applyFill="1" applyAlignment="1">
      <alignment horizontal="left"/>
    </xf>
    <xf numFmtId="4" fontId="56" fillId="3" borderId="0" xfId="0" applyNumberFormat="1" applyFont="1" applyFill="1" applyAlignment="1">
      <alignment horizontal="left"/>
    </xf>
    <xf numFmtId="168" fontId="56" fillId="0" borderId="0" xfId="1" applyNumberFormat="1" applyFont="1" applyFill="1" applyBorder="1" applyAlignment="1">
      <alignment horizontal="center" wrapText="1"/>
    </xf>
    <xf numFmtId="168" fontId="56" fillId="0" borderId="36" xfId="1" applyNumberFormat="1" applyFont="1" applyFill="1" applyBorder="1" applyAlignment="1">
      <alignment horizontal="left" wrapText="1"/>
    </xf>
    <xf numFmtId="49" fontId="56" fillId="3" borderId="0" xfId="0" applyNumberFormat="1" applyFont="1" applyFill="1" applyAlignment="1">
      <alignment horizontal="left" vertical="top"/>
    </xf>
    <xf numFmtId="168" fontId="56" fillId="0" borderId="0" xfId="1" applyNumberFormat="1" applyFont="1" applyFill="1" applyBorder="1" applyAlignment="1">
      <alignment horizontal="left" vertical="center" wrapText="1" indent="3"/>
    </xf>
    <xf numFmtId="49" fontId="56" fillId="3" borderId="15" xfId="0" applyNumberFormat="1" applyFont="1" applyFill="1" applyBorder="1" applyAlignment="1">
      <alignment horizontal="left"/>
    </xf>
    <xf numFmtId="49" fontId="56" fillId="3" borderId="16" xfId="0" applyNumberFormat="1" applyFont="1" applyFill="1" applyBorder="1" applyAlignment="1">
      <alignment horizontal="left" vertical="top"/>
    </xf>
    <xf numFmtId="4" fontId="56" fillId="0" borderId="16" xfId="1" applyNumberFormat="1" applyFont="1" applyFill="1" applyBorder="1" applyAlignment="1">
      <alignment horizontal="right" wrapText="1"/>
    </xf>
    <xf numFmtId="168" fontId="56" fillId="0" borderId="16" xfId="1" applyNumberFormat="1" applyFont="1" applyFill="1" applyBorder="1" applyAlignment="1">
      <alignment horizontal="left" vertical="center" wrapText="1" indent="3"/>
    </xf>
    <xf numFmtId="168" fontId="56" fillId="0" borderId="16" xfId="1" applyNumberFormat="1" applyFont="1" applyFill="1" applyBorder="1" applyAlignment="1">
      <alignment horizontal="center" vertical="center" wrapText="1"/>
    </xf>
    <xf numFmtId="0" fontId="53" fillId="0" borderId="26" xfId="0" applyFont="1" applyBorder="1"/>
    <xf numFmtId="49" fontId="56" fillId="3" borderId="22" xfId="0" applyNumberFormat="1" applyFont="1" applyFill="1" applyBorder="1" applyAlignment="1">
      <alignment horizontal="left"/>
    </xf>
    <xf numFmtId="49" fontId="56" fillId="3" borderId="23" xfId="0" applyNumberFormat="1" applyFont="1" applyFill="1" applyBorder="1" applyAlignment="1">
      <alignment horizontal="left" vertical="top"/>
    </xf>
    <xf numFmtId="4" fontId="56" fillId="0" borderId="23" xfId="1" applyNumberFormat="1" applyFont="1" applyFill="1" applyBorder="1" applyAlignment="1">
      <alignment horizontal="right" wrapText="1"/>
    </xf>
    <xf numFmtId="168" fontId="56" fillId="0" borderId="23" xfId="1" applyNumberFormat="1" applyFont="1" applyFill="1" applyBorder="1" applyAlignment="1">
      <alignment horizontal="left" vertical="center" wrapText="1" indent="3"/>
    </xf>
    <xf numFmtId="168" fontId="56" fillId="0" borderId="23" xfId="1" applyNumberFormat="1" applyFont="1" applyFill="1" applyBorder="1" applyAlignment="1">
      <alignment horizontal="center" vertical="center" wrapText="1"/>
    </xf>
    <xf numFmtId="0" fontId="53" fillId="0" borderId="35" xfId="0" applyFont="1" applyBorder="1"/>
    <xf numFmtId="168" fontId="55" fillId="0" borderId="0" xfId="1" applyNumberFormat="1" applyFont="1" applyFill="1" applyBorder="1" applyAlignment="1">
      <alignment vertical="center" wrapText="1"/>
    </xf>
    <xf numFmtId="168" fontId="56" fillId="0" borderId="36" xfId="1" applyNumberFormat="1" applyFont="1" applyFill="1" applyBorder="1" applyAlignment="1">
      <alignment vertical="center" wrapText="1"/>
    </xf>
    <xf numFmtId="0" fontId="53" fillId="0" borderId="2" xfId="0" applyFont="1" applyBorder="1"/>
    <xf numFmtId="165" fontId="55" fillId="0" borderId="2" xfId="1" applyFont="1" applyFill="1" applyBorder="1" applyAlignment="1">
      <alignment vertical="top"/>
    </xf>
    <xf numFmtId="165" fontId="56" fillId="0" borderId="53" xfId="1" applyFont="1" applyFill="1" applyBorder="1" applyAlignment="1">
      <alignment horizontal="left" vertical="top" indent="1"/>
    </xf>
    <xf numFmtId="0" fontId="54" fillId="3" borderId="54" xfId="0" applyFont="1" applyFill="1" applyBorder="1"/>
    <xf numFmtId="0" fontId="56" fillId="0" borderId="14" xfId="0" applyFont="1" applyBorder="1" applyAlignment="1">
      <alignment horizontal="center" wrapText="1"/>
    </xf>
    <xf numFmtId="0" fontId="56" fillId="0" borderId="0" xfId="0" applyFont="1" applyAlignment="1">
      <alignment horizontal="center" wrapText="1"/>
    </xf>
    <xf numFmtId="165" fontId="56" fillId="0" borderId="0" xfId="1" applyFont="1" applyFill="1" applyBorder="1" applyAlignment="1">
      <alignment horizontal="center" wrapText="1"/>
    </xf>
    <xf numFmtId="0" fontId="56" fillId="3" borderId="0" xfId="0" applyFont="1" applyFill="1" applyAlignment="1">
      <alignment horizontal="center" wrapText="1"/>
    </xf>
    <xf numFmtId="0" fontId="54" fillId="3" borderId="36" xfId="0" applyFont="1" applyFill="1" applyBorder="1" applyAlignment="1">
      <alignment horizontal="center"/>
    </xf>
    <xf numFmtId="0" fontId="56" fillId="0" borderId="14" xfId="0" applyFont="1" applyBorder="1" applyAlignment="1">
      <alignment vertical="top" wrapText="1"/>
    </xf>
    <xf numFmtId="0" fontId="56" fillId="0" borderId="0" xfId="0" applyFont="1" applyAlignment="1">
      <alignment vertical="top" wrapText="1"/>
    </xf>
    <xf numFmtId="0" fontId="56" fillId="0" borderId="36" xfId="0" applyFont="1" applyBorder="1" applyAlignment="1">
      <alignment vertical="top" wrapText="1"/>
    </xf>
    <xf numFmtId="0" fontId="56" fillId="0" borderId="15" xfId="0" applyFont="1" applyBorder="1" applyAlignment="1">
      <alignment horizontal="left" wrapText="1"/>
    </xf>
    <xf numFmtId="0" fontId="53" fillId="0" borderId="16" xfId="0" applyFont="1" applyBorder="1"/>
    <xf numFmtId="165" fontId="53" fillId="0" borderId="16" xfId="1" applyFont="1" applyBorder="1" applyAlignment="1"/>
    <xf numFmtId="166" fontId="73" fillId="3" borderId="25" xfId="0" quotePrefix="1" applyNumberFormat="1" applyFont="1" applyFill="1" applyBorder="1" applyAlignment="1">
      <alignment vertical="center" wrapText="1"/>
    </xf>
    <xf numFmtId="49" fontId="73" fillId="3" borderId="3" xfId="0" applyNumberFormat="1" applyFont="1" applyFill="1" applyBorder="1" applyAlignment="1">
      <alignment horizontal="left" vertical="center" wrapText="1"/>
    </xf>
    <xf numFmtId="0" fontId="73" fillId="3" borderId="3" xfId="0" applyFont="1" applyFill="1" applyBorder="1" applyAlignment="1">
      <alignment horizontal="left" vertical="center" wrapText="1"/>
    </xf>
    <xf numFmtId="168" fontId="73" fillId="3" borderId="3" xfId="1" applyNumberFormat="1" applyFont="1" applyFill="1" applyBorder="1" applyAlignment="1">
      <alignment horizontal="right" vertical="center" wrapText="1"/>
    </xf>
    <xf numFmtId="165" fontId="73" fillId="3" borderId="3" xfId="1" applyFont="1" applyFill="1" applyBorder="1" applyAlignment="1">
      <alignment horizontal="left" vertical="center" wrapText="1"/>
    </xf>
    <xf numFmtId="165" fontId="79" fillId="3" borderId="3" xfId="1" applyFont="1" applyFill="1" applyBorder="1" applyAlignment="1">
      <alignment horizontal="center" vertical="center"/>
    </xf>
    <xf numFmtId="0" fontId="80" fillId="3" borderId="41" xfId="0" applyFont="1" applyFill="1" applyBorder="1" applyAlignment="1">
      <alignment vertical="center"/>
    </xf>
    <xf numFmtId="166" fontId="73" fillId="3" borderId="25" xfId="0" quotePrefix="1" applyNumberFormat="1" applyFont="1" applyFill="1" applyBorder="1" applyAlignment="1">
      <alignment horizontal="left" vertical="center" wrapText="1"/>
    </xf>
    <xf numFmtId="165" fontId="79" fillId="3" borderId="3" xfId="1" applyFont="1" applyFill="1" applyBorder="1"/>
    <xf numFmtId="4" fontId="79" fillId="3" borderId="41" xfId="0" applyNumberFormat="1" applyFont="1" applyFill="1" applyBorder="1" applyAlignment="1">
      <alignment vertical="center"/>
    </xf>
    <xf numFmtId="49" fontId="73" fillId="2" borderId="3" xfId="0" applyNumberFormat="1" applyFont="1" applyFill="1" applyBorder="1" applyAlignment="1">
      <alignment horizontal="left" vertical="center" wrapText="1"/>
    </xf>
    <xf numFmtId="165" fontId="73" fillId="3" borderId="3" xfId="1" applyFont="1" applyFill="1" applyBorder="1" applyAlignment="1">
      <alignment horizontal="right" vertical="center" wrapText="1"/>
    </xf>
    <xf numFmtId="0" fontId="81" fillId="3" borderId="3" xfId="0" applyFont="1" applyFill="1" applyBorder="1" applyAlignment="1">
      <alignment horizontal="left" wrapText="1"/>
    </xf>
    <xf numFmtId="4" fontId="73" fillId="3" borderId="41" xfId="0" applyNumberFormat="1" applyFont="1" applyFill="1" applyBorder="1" applyAlignment="1">
      <alignment vertical="center"/>
    </xf>
    <xf numFmtId="0" fontId="81" fillId="3" borderId="3" xfId="0" applyFont="1" applyFill="1" applyBorder="1" applyAlignment="1">
      <alignment horizontal="right" wrapText="1"/>
    </xf>
    <xf numFmtId="165" fontId="79" fillId="3" borderId="41" xfId="1" applyFont="1" applyFill="1" applyBorder="1" applyAlignment="1">
      <alignment horizontal="right" vertical="center" wrapText="1"/>
    </xf>
    <xf numFmtId="0" fontId="79" fillId="3" borderId="41" xfId="0" applyFont="1" applyFill="1" applyBorder="1" applyAlignment="1">
      <alignment vertical="center"/>
    </xf>
    <xf numFmtId="4" fontId="73" fillId="3" borderId="3" xfId="0" applyNumberFormat="1" applyFont="1" applyFill="1" applyBorder="1" applyAlignment="1">
      <alignment horizontal="right" wrapText="1"/>
    </xf>
    <xf numFmtId="166" fontId="73" fillId="0" borderId="25" xfId="0" quotePrefix="1" applyNumberFormat="1" applyFont="1" applyBorder="1" applyAlignment="1">
      <alignment horizontal="left" vertical="center" wrapText="1"/>
    </xf>
    <xf numFmtId="49" fontId="73" fillId="0" borderId="3" xfId="0" applyNumberFormat="1" applyFont="1" applyBorder="1" applyAlignment="1">
      <alignment horizontal="left" vertical="center" wrapText="1"/>
    </xf>
    <xf numFmtId="0" fontId="73" fillId="0" borderId="3" xfId="0" applyFont="1" applyBorder="1" applyAlignment="1">
      <alignment horizontal="left" vertical="center" wrapText="1"/>
    </xf>
    <xf numFmtId="168" fontId="73" fillId="0" borderId="3" xfId="1" applyNumberFormat="1" applyFont="1" applyFill="1" applyBorder="1" applyAlignment="1">
      <alignment horizontal="right" vertical="center" wrapText="1"/>
    </xf>
    <xf numFmtId="165" fontId="73" fillId="0" borderId="3" xfId="1" applyFont="1" applyFill="1" applyBorder="1" applyAlignment="1">
      <alignment horizontal="right" vertical="center" wrapText="1"/>
    </xf>
    <xf numFmtId="0" fontId="79" fillId="0" borderId="25" xfId="0" applyFont="1" applyBorder="1" applyAlignment="1">
      <alignment vertical="center"/>
    </xf>
    <xf numFmtId="0" fontId="79" fillId="0" borderId="3" xfId="0" applyFont="1" applyBorder="1"/>
    <xf numFmtId="165" fontId="82" fillId="0" borderId="3" xfId="1" applyFont="1" applyFill="1" applyBorder="1" applyAlignment="1">
      <alignment vertical="center"/>
    </xf>
    <xf numFmtId="165" fontId="83" fillId="0" borderId="3" xfId="1" applyFont="1" applyFill="1" applyBorder="1" applyAlignment="1">
      <alignment vertical="center"/>
    </xf>
    <xf numFmtId="165" fontId="83" fillId="3" borderId="3" xfId="0" applyNumberFormat="1" applyFont="1" applyFill="1" applyBorder="1" applyAlignment="1">
      <alignment vertical="center"/>
    </xf>
    <xf numFmtId="165" fontId="83" fillId="3" borderId="41" xfId="1" applyFont="1" applyFill="1" applyBorder="1" applyAlignment="1">
      <alignment horizontal="right" vertical="center" wrapText="1"/>
    </xf>
    <xf numFmtId="166" fontId="73" fillId="0" borderId="14" xfId="0" applyNumberFormat="1" applyFont="1" applyBorder="1"/>
    <xf numFmtId="0" fontId="73" fillId="0" borderId="0" xfId="0" applyFont="1" applyAlignment="1">
      <alignment horizontal="left"/>
    </xf>
    <xf numFmtId="0" fontId="73" fillId="0" borderId="0" xfId="0" applyFont="1"/>
    <xf numFmtId="165" fontId="73" fillId="0" borderId="0" xfId="1" applyFont="1" applyFill="1" applyBorder="1"/>
    <xf numFmtId="165" fontId="73" fillId="3" borderId="0" xfId="1" applyFont="1" applyFill="1" applyBorder="1"/>
    <xf numFmtId="0" fontId="80" fillId="3" borderId="36" xfId="0" applyFont="1" applyFill="1" applyBorder="1"/>
    <xf numFmtId="167" fontId="85" fillId="0" borderId="23" xfId="0" applyNumberFormat="1" applyFont="1" applyBorder="1" applyAlignment="1">
      <alignment horizontal="center" vertical="top"/>
    </xf>
    <xf numFmtId="165" fontId="85" fillId="0" borderId="23" xfId="1" applyFont="1" applyFill="1" applyBorder="1" applyAlignment="1">
      <alignment horizontal="center" vertical="top"/>
    </xf>
    <xf numFmtId="4" fontId="85" fillId="0" borderId="23" xfId="1" applyNumberFormat="1" applyFont="1" applyFill="1" applyBorder="1" applyAlignment="1">
      <alignment horizontal="center" vertical="top"/>
    </xf>
    <xf numFmtId="165" fontId="86" fillId="0" borderId="23" xfId="1" applyFont="1" applyBorder="1" applyAlignment="1">
      <alignment horizontal="center" vertical="top"/>
    </xf>
    <xf numFmtId="0" fontId="86" fillId="3" borderId="23" xfId="0" applyFont="1" applyFill="1" applyBorder="1" applyAlignment="1">
      <alignment horizontal="center" vertical="top"/>
    </xf>
    <xf numFmtId="0" fontId="87" fillId="3" borderId="35" xfId="0" applyFont="1" applyFill="1" applyBorder="1" applyAlignment="1">
      <alignment horizontal="center" vertical="top"/>
    </xf>
    <xf numFmtId="166" fontId="84" fillId="0" borderId="14" xfId="0" applyNumberFormat="1" applyFont="1" applyBorder="1" applyAlignment="1">
      <alignment horizontal="left"/>
    </xf>
    <xf numFmtId="166" fontId="84" fillId="0" borderId="0" xfId="0" applyNumberFormat="1" applyFont="1" applyAlignment="1">
      <alignment horizontal="left"/>
    </xf>
    <xf numFmtId="167" fontId="85" fillId="0" borderId="0" xfId="0" applyNumberFormat="1" applyFont="1" applyAlignment="1">
      <alignment horizontal="center" vertical="top"/>
    </xf>
    <xf numFmtId="165" fontId="85" fillId="0" borderId="0" xfId="1" applyFont="1" applyFill="1" applyBorder="1" applyAlignment="1">
      <alignment horizontal="center" vertical="top"/>
    </xf>
    <xf numFmtId="4" fontId="85" fillId="0" borderId="0" xfId="1" applyNumberFormat="1" applyFont="1" applyFill="1" applyBorder="1" applyAlignment="1">
      <alignment horizontal="center" vertical="top"/>
    </xf>
    <xf numFmtId="165" fontId="86" fillId="0" borderId="0" xfId="1" applyFont="1" applyBorder="1" applyAlignment="1">
      <alignment horizontal="center" vertical="top"/>
    </xf>
    <xf numFmtId="0" fontId="86" fillId="3" borderId="0" xfId="0" applyFont="1" applyFill="1" applyAlignment="1">
      <alignment horizontal="center" vertical="top"/>
    </xf>
    <xf numFmtId="0" fontId="87" fillId="3" borderId="36" xfId="0" applyFont="1" applyFill="1" applyBorder="1" applyAlignment="1">
      <alignment horizontal="center" vertical="top"/>
    </xf>
    <xf numFmtId="166" fontId="85" fillId="0" borderId="14" xfId="0" applyNumberFormat="1" applyFont="1" applyBorder="1" applyAlignment="1">
      <alignment wrapText="1"/>
    </xf>
    <xf numFmtId="0" fontId="86" fillId="0" borderId="0" xfId="0" applyFont="1"/>
    <xf numFmtId="0" fontId="86" fillId="0" borderId="0" xfId="0" applyFont="1" applyAlignment="1">
      <alignment horizontal="center"/>
    </xf>
    <xf numFmtId="4" fontId="85" fillId="3" borderId="0" xfId="1" applyNumberFormat="1" applyFont="1" applyFill="1" applyBorder="1" applyAlignment="1">
      <alignment wrapText="1"/>
    </xf>
    <xf numFmtId="0" fontId="85" fillId="0" borderId="0" xfId="0" applyFont="1" applyAlignment="1">
      <alignment vertical="top"/>
    </xf>
    <xf numFmtId="167" fontId="85" fillId="0" borderId="0" xfId="0" applyNumberFormat="1" applyFont="1" applyAlignment="1">
      <alignment vertical="top"/>
    </xf>
    <xf numFmtId="167" fontId="85" fillId="0" borderId="36" xfId="0" applyNumberFormat="1" applyFont="1" applyBorder="1" applyAlignment="1">
      <alignment horizontal="right" vertical="top" indent="3"/>
    </xf>
    <xf numFmtId="49" fontId="85" fillId="3" borderId="14" xfId="0" applyNumberFormat="1" applyFont="1" applyFill="1" applyBorder="1" applyAlignment="1">
      <alignment horizontal="center" vertical="top"/>
    </xf>
    <xf numFmtId="167" fontId="85" fillId="3" borderId="0" xfId="0" applyNumberFormat="1" applyFont="1" applyFill="1" applyAlignment="1">
      <alignment vertical="top"/>
    </xf>
    <xf numFmtId="0" fontId="88" fillId="0" borderId="0" xfId="0" applyFont="1" applyAlignment="1">
      <alignment horizontal="center"/>
    </xf>
    <xf numFmtId="168" fontId="85" fillId="0" borderId="0" xfId="1" applyNumberFormat="1" applyFont="1" applyFill="1" applyBorder="1" applyAlignment="1">
      <alignment vertical="center" wrapText="1"/>
    </xf>
    <xf numFmtId="168" fontId="84" fillId="0" borderId="0" xfId="1" applyNumberFormat="1" applyFont="1" applyFill="1" applyBorder="1" applyAlignment="1">
      <alignment vertical="center" wrapText="1"/>
    </xf>
    <xf numFmtId="168" fontId="85" fillId="0" borderId="36" xfId="1" applyNumberFormat="1" applyFont="1" applyFill="1" applyBorder="1" applyAlignment="1">
      <alignment vertical="center" wrapText="1"/>
    </xf>
    <xf numFmtId="0" fontId="86" fillId="0" borderId="2" xfId="0" applyFont="1" applyBorder="1"/>
    <xf numFmtId="165" fontId="84" fillId="0" borderId="2" xfId="1" applyFont="1" applyFill="1" applyBorder="1" applyAlignment="1">
      <alignment vertical="top"/>
    </xf>
    <xf numFmtId="165" fontId="85" fillId="0" borderId="53" xfId="1" applyFont="1" applyFill="1" applyBorder="1" applyAlignment="1">
      <alignment horizontal="left" vertical="top" indent="1"/>
    </xf>
    <xf numFmtId="166" fontId="85" fillId="0" borderId="14" xfId="0" applyNumberFormat="1" applyFont="1" applyBorder="1"/>
    <xf numFmtId="0" fontId="85" fillId="0" borderId="0" xfId="0" applyFont="1" applyAlignment="1">
      <alignment horizontal="left"/>
    </xf>
    <xf numFmtId="165" fontId="85" fillId="0" borderId="0" xfId="1" applyFont="1" applyFill="1" applyBorder="1"/>
    <xf numFmtId="165" fontId="89" fillId="0" borderId="0" xfId="1" applyFont="1" applyFill="1" applyBorder="1"/>
    <xf numFmtId="165" fontId="89" fillId="3" borderId="0" xfId="1" applyFont="1" applyFill="1" applyBorder="1"/>
    <xf numFmtId="0" fontId="87" fillId="3" borderId="54" xfId="0" applyFont="1" applyFill="1" applyBorder="1"/>
    <xf numFmtId="0" fontId="87" fillId="3" borderId="36" xfId="0" applyFont="1" applyFill="1" applyBorder="1"/>
    <xf numFmtId="166" fontId="85" fillId="0" borderId="14" xfId="0" applyNumberFormat="1" applyFont="1" applyBorder="1" applyAlignment="1">
      <alignment horizontal="right"/>
    </xf>
    <xf numFmtId="0" fontId="85" fillId="0" borderId="0" xfId="0" applyFont="1"/>
    <xf numFmtId="0" fontId="84" fillId="0" borderId="0" xfId="0" applyFont="1" applyAlignment="1">
      <alignment horizontal="center"/>
    </xf>
    <xf numFmtId="165" fontId="85" fillId="3" borderId="0" xfId="1" applyFont="1" applyFill="1" applyBorder="1"/>
    <xf numFmtId="0" fontId="85" fillId="0" borderId="14" xfId="0" applyFont="1" applyBorder="1" applyAlignment="1">
      <alignment horizontal="center" wrapText="1"/>
    </xf>
    <xf numFmtId="0" fontId="85" fillId="0" borderId="0" xfId="0" applyFont="1" applyAlignment="1">
      <alignment horizontal="center" wrapText="1"/>
    </xf>
    <xf numFmtId="165" fontId="85" fillId="0" borderId="0" xfId="1" applyFont="1" applyFill="1" applyBorder="1" applyAlignment="1">
      <alignment horizontal="center" wrapText="1"/>
    </xf>
    <xf numFmtId="0" fontId="85" fillId="3" borderId="0" xfId="0" applyFont="1" applyFill="1" applyAlignment="1">
      <alignment horizontal="center" wrapText="1"/>
    </xf>
    <xf numFmtId="0" fontId="87" fillId="3" borderId="36" xfId="0" applyFont="1" applyFill="1" applyBorder="1" applyAlignment="1">
      <alignment horizontal="center"/>
    </xf>
    <xf numFmtId="0" fontId="85" fillId="0" borderId="14" xfId="0" applyFont="1" applyBorder="1" applyAlignment="1">
      <alignment vertical="top" wrapText="1"/>
    </xf>
    <xf numFmtId="0" fontId="85" fillId="0" borderId="0" xfId="0" applyFont="1" applyAlignment="1">
      <alignment vertical="top" wrapText="1"/>
    </xf>
    <xf numFmtId="0" fontId="85" fillId="0" borderId="36" xfId="0" applyFont="1" applyBorder="1" applyAlignment="1">
      <alignment vertical="top" wrapText="1"/>
    </xf>
    <xf numFmtId="0" fontId="85" fillId="0" borderId="14" xfId="0" applyFont="1" applyBorder="1" applyAlignment="1">
      <alignment horizontal="left" vertical="top" wrapText="1"/>
    </xf>
    <xf numFmtId="0" fontId="85" fillId="0" borderId="0" xfId="0" applyFont="1" applyAlignment="1">
      <alignment horizontal="left" vertical="top" wrapText="1"/>
    </xf>
    <xf numFmtId="0" fontId="85" fillId="3" borderId="0" xfId="0" applyFont="1" applyFill="1" applyAlignment="1">
      <alignment horizontal="left" vertical="top" wrapText="1"/>
    </xf>
    <xf numFmtId="0" fontId="84" fillId="0" borderId="14" xfId="0" applyFont="1" applyBorder="1" applyAlignment="1">
      <alignment horizontal="center"/>
    </xf>
    <xf numFmtId="0" fontId="85" fillId="0" borderId="0" xfId="0" applyFont="1" applyAlignment="1">
      <alignment horizontal="left" wrapText="1"/>
    </xf>
    <xf numFmtId="0" fontId="88" fillId="0" borderId="0" xfId="0" applyFont="1"/>
    <xf numFmtId="0" fontId="88" fillId="0" borderId="36" xfId="0" applyFont="1" applyBorder="1"/>
    <xf numFmtId="0" fontId="85" fillId="0" borderId="14" xfId="0" applyFont="1" applyBorder="1" applyAlignment="1">
      <alignment horizontal="left" wrapText="1"/>
    </xf>
    <xf numFmtId="0" fontId="85" fillId="0" borderId="15" xfId="0" applyFont="1" applyBorder="1" applyAlignment="1">
      <alignment horizontal="left" wrapText="1"/>
    </xf>
    <xf numFmtId="0" fontId="85" fillId="0" borderId="16" xfId="0" applyFont="1" applyBorder="1" applyAlignment="1">
      <alignment horizontal="left" wrapText="1"/>
    </xf>
    <xf numFmtId="0" fontId="86" fillId="0" borderId="16" xfId="0" applyFont="1" applyBorder="1"/>
    <xf numFmtId="165" fontId="86" fillId="0" borderId="16" xfId="1" applyFont="1" applyBorder="1" applyAlignment="1"/>
    <xf numFmtId="165" fontId="85" fillId="0" borderId="16" xfId="1" applyFont="1" applyFill="1" applyBorder="1" applyAlignment="1">
      <alignment horizontal="left" wrapText="1"/>
    </xf>
    <xf numFmtId="0" fontId="85" fillId="3" borderId="16" xfId="0" applyFont="1" applyFill="1" applyBorder="1" applyAlignment="1">
      <alignment horizontal="left" wrapText="1"/>
    </xf>
    <xf numFmtId="0" fontId="87" fillId="3" borderId="26" xfId="0" applyFont="1" applyFill="1" applyBorder="1"/>
    <xf numFmtId="0" fontId="79" fillId="0" borderId="0" xfId="0" applyFont="1"/>
    <xf numFmtId="165" fontId="79" fillId="0" borderId="0" xfId="1" applyFont="1"/>
    <xf numFmtId="0" fontId="79" fillId="3" borderId="0" xfId="0" applyFont="1" applyFill="1"/>
    <xf numFmtId="0" fontId="80" fillId="3" borderId="0" xfId="0" applyFont="1" applyFill="1"/>
    <xf numFmtId="165" fontId="55" fillId="3" borderId="57" xfId="1" applyFont="1" applyFill="1" applyBorder="1" applyAlignment="1">
      <alignment horizontal="center" vertical="center" wrapText="1"/>
    </xf>
    <xf numFmtId="165" fontId="55" fillId="0" borderId="3" xfId="1" applyFont="1" applyFill="1" applyBorder="1" applyAlignment="1">
      <alignment horizontal="center" vertical="center" wrapText="1"/>
    </xf>
    <xf numFmtId="0" fontId="77" fillId="3" borderId="41" xfId="0" applyFont="1" applyFill="1" applyBorder="1"/>
    <xf numFmtId="0" fontId="73" fillId="3" borderId="3" xfId="0" applyFont="1" applyFill="1" applyBorder="1" applyAlignment="1">
      <alignment vertical="center" wrapText="1"/>
    </xf>
    <xf numFmtId="4" fontId="79" fillId="0" borderId="3" xfId="0" applyNumberFormat="1" applyFont="1" applyBorder="1" applyAlignment="1">
      <alignment horizontal="right" vertical="center"/>
    </xf>
    <xf numFmtId="4" fontId="73" fillId="3" borderId="41" xfId="0" applyNumberFormat="1" applyFont="1" applyFill="1" applyBorder="1" applyAlignment="1">
      <alignment horizontal="right" vertical="center"/>
    </xf>
    <xf numFmtId="166" fontId="73" fillId="3" borderId="29" xfId="0" quotePrefix="1" applyNumberFormat="1" applyFont="1" applyFill="1" applyBorder="1" applyAlignment="1">
      <alignment vertical="center" wrapText="1"/>
    </xf>
    <xf numFmtId="49" fontId="73" fillId="3" borderId="6" xfId="0" applyNumberFormat="1" applyFont="1" applyFill="1" applyBorder="1" applyAlignment="1">
      <alignment horizontal="left" vertical="center" wrapText="1"/>
    </xf>
    <xf numFmtId="0" fontId="73" fillId="3" borderId="6" xfId="0" applyFont="1" applyFill="1" applyBorder="1" applyAlignment="1">
      <alignment horizontal="left" vertical="center" wrapText="1"/>
    </xf>
    <xf numFmtId="168" fontId="73" fillId="3" borderId="6" xfId="1" applyNumberFormat="1" applyFont="1" applyFill="1" applyBorder="1" applyAlignment="1">
      <alignment horizontal="right" vertical="center" wrapText="1"/>
    </xf>
    <xf numFmtId="165" fontId="73" fillId="3" borderId="6" xfId="1" applyFont="1" applyFill="1" applyBorder="1" applyAlignment="1">
      <alignment horizontal="left" vertical="center" wrapText="1"/>
    </xf>
    <xf numFmtId="165" fontId="79" fillId="3" borderId="6" xfId="1" applyFont="1" applyFill="1" applyBorder="1" applyAlignment="1">
      <alignment horizontal="center" vertical="center"/>
    </xf>
    <xf numFmtId="165" fontId="73" fillId="3" borderId="6" xfId="1" applyFont="1" applyFill="1" applyBorder="1" applyAlignment="1">
      <alignment horizontal="right" vertical="center" wrapText="1"/>
    </xf>
    <xf numFmtId="4" fontId="73" fillId="3" borderId="30" xfId="0" applyNumberFormat="1" applyFont="1" applyFill="1" applyBorder="1" applyAlignment="1">
      <alignment vertical="center"/>
    </xf>
    <xf numFmtId="166" fontId="73" fillId="0" borderId="3" xfId="0" quotePrefix="1" applyNumberFormat="1" applyFont="1" applyBorder="1" applyAlignment="1">
      <alignment horizontal="left" vertical="center" wrapText="1"/>
    </xf>
    <xf numFmtId="0" fontId="79" fillId="3" borderId="3" xfId="0" applyFont="1" applyFill="1" applyBorder="1" applyAlignment="1">
      <alignment vertical="center"/>
    </xf>
    <xf numFmtId="0" fontId="79" fillId="0" borderId="43" xfId="0" applyFont="1" applyBorder="1" applyAlignment="1">
      <alignment vertical="center"/>
    </xf>
    <xf numFmtId="49" fontId="73" fillId="0" borderId="7" xfId="0" applyNumberFormat="1" applyFont="1" applyBorder="1" applyAlignment="1">
      <alignment horizontal="left" vertical="center" wrapText="1"/>
    </xf>
    <xf numFmtId="0" fontId="79" fillId="0" borderId="7" xfId="0" applyFont="1" applyBorder="1"/>
    <xf numFmtId="165" fontId="82" fillId="0" borderId="7" xfId="1" applyFont="1" applyFill="1" applyBorder="1" applyAlignment="1">
      <alignment vertical="center"/>
    </xf>
    <xf numFmtId="165" fontId="83" fillId="0" borderId="7" xfId="1" applyFont="1" applyFill="1" applyBorder="1" applyAlignment="1">
      <alignment vertical="center"/>
    </xf>
    <xf numFmtId="165" fontId="83" fillId="3" borderId="7" xfId="0" applyNumberFormat="1" applyFont="1" applyFill="1" applyBorder="1" applyAlignment="1">
      <alignment vertical="center"/>
    </xf>
    <xf numFmtId="165" fontId="83" fillId="3" borderId="44" xfId="1" applyFont="1" applyFill="1" applyBorder="1" applyAlignment="1">
      <alignment horizontal="right" vertical="center" wrapText="1"/>
    </xf>
    <xf numFmtId="165" fontId="6" fillId="0" borderId="0" xfId="0" applyNumberFormat="1" applyFont="1" applyAlignment="1">
      <alignment horizontal="left"/>
    </xf>
    <xf numFmtId="168" fontId="73" fillId="3" borderId="0" xfId="1" applyNumberFormat="1" applyFont="1" applyFill="1" applyBorder="1" applyAlignment="1">
      <alignment horizontal="right" vertical="center" wrapText="1"/>
    </xf>
    <xf numFmtId="4" fontId="86" fillId="0" borderId="0" xfId="0" applyNumberFormat="1" applyFont="1"/>
    <xf numFmtId="2" fontId="86" fillId="0" borderId="0" xfId="0" applyNumberFormat="1" applyFont="1"/>
    <xf numFmtId="168" fontId="91" fillId="0" borderId="0" xfId="1" applyNumberFormat="1" applyFont="1" applyFill="1" applyBorder="1" applyAlignment="1">
      <alignment vertical="center" wrapText="1"/>
    </xf>
    <xf numFmtId="0" fontId="84" fillId="0" borderId="0" xfId="0" applyFont="1" applyAlignment="1">
      <alignment horizontal="center" vertical="center"/>
    </xf>
    <xf numFmtId="0" fontId="79" fillId="4" borderId="22" xfId="0" applyFont="1" applyFill="1" applyBorder="1"/>
    <xf numFmtId="0" fontId="79" fillId="4" borderId="23" xfId="0" applyFont="1" applyFill="1" applyBorder="1"/>
    <xf numFmtId="165" fontId="79" fillId="4" borderId="23" xfId="1" applyFont="1" applyFill="1" applyBorder="1"/>
    <xf numFmtId="0" fontId="80" fillId="4" borderId="35" xfId="0" applyFont="1" applyFill="1" applyBorder="1"/>
    <xf numFmtId="165" fontId="84" fillId="0" borderId="7" xfId="1" applyFont="1" applyFill="1" applyBorder="1" applyAlignment="1">
      <alignment horizontal="center" vertical="center" wrapText="1"/>
    </xf>
    <xf numFmtId="165" fontId="88" fillId="0" borderId="7" xfId="1" applyFont="1" applyBorder="1" applyAlignment="1">
      <alignment horizontal="center" vertical="center" wrapText="1"/>
    </xf>
    <xf numFmtId="0" fontId="88" fillId="3" borderId="7" xfId="0" applyFont="1" applyFill="1" applyBorder="1" applyAlignment="1">
      <alignment horizontal="center" vertical="center" wrapText="1"/>
    </xf>
    <xf numFmtId="165" fontId="84" fillId="3" borderId="57" xfId="1" applyFont="1" applyFill="1" applyBorder="1" applyAlignment="1">
      <alignment horizontal="center" vertical="center" wrapText="1"/>
    </xf>
    <xf numFmtId="165" fontId="91" fillId="0" borderId="3" xfId="1" applyFont="1" applyBorder="1" applyAlignment="1">
      <alignment horizontal="center" vertical="center" wrapText="1"/>
    </xf>
    <xf numFmtId="0" fontId="91" fillId="3" borderId="3" xfId="0" applyFont="1" applyFill="1" applyBorder="1" applyAlignment="1">
      <alignment horizontal="center" vertical="center" wrapText="1"/>
    </xf>
    <xf numFmtId="0" fontId="91" fillId="3" borderId="41" xfId="0" applyFont="1" applyFill="1" applyBorder="1" applyAlignment="1">
      <alignment horizontal="center" vertical="center"/>
    </xf>
    <xf numFmtId="165" fontId="84" fillId="0" borderId="3" xfId="1" applyFont="1" applyFill="1" applyBorder="1" applyAlignment="1">
      <alignment horizontal="center" vertical="center" wrapText="1"/>
    </xf>
    <xf numFmtId="165" fontId="91" fillId="0" borderId="3" xfId="1" applyFont="1" applyBorder="1" applyAlignment="1">
      <alignment horizontal="center" wrapText="1"/>
    </xf>
    <xf numFmtId="0" fontId="91" fillId="3" borderId="3" xfId="0" applyFont="1" applyFill="1" applyBorder="1" applyAlignment="1">
      <alignment horizontal="center" wrapText="1"/>
    </xf>
    <xf numFmtId="0" fontId="92" fillId="3" borderId="41" xfId="0" applyFont="1" applyFill="1" applyBorder="1"/>
    <xf numFmtId="166" fontId="72" fillId="3" borderId="25" xfId="0" quotePrefix="1" applyNumberFormat="1" applyFont="1" applyFill="1" applyBorder="1" applyAlignment="1">
      <alignment vertical="center" wrapText="1"/>
    </xf>
    <xf numFmtId="49" fontId="72" fillId="3" borderId="3" xfId="0" applyNumberFormat="1" applyFont="1" applyFill="1" applyBorder="1" applyAlignment="1">
      <alignment horizontal="left" vertical="center" wrapText="1"/>
    </xf>
    <xf numFmtId="0" fontId="72" fillId="3" borderId="3" xfId="0" applyFont="1" applyFill="1" applyBorder="1" applyAlignment="1">
      <alignment horizontal="left" vertical="center" wrapText="1"/>
    </xf>
    <xf numFmtId="168" fontId="72" fillId="3" borderId="3" xfId="1" applyNumberFormat="1" applyFont="1" applyFill="1" applyBorder="1" applyAlignment="1">
      <alignment horizontal="right" vertical="center" wrapText="1"/>
    </xf>
    <xf numFmtId="165" fontId="72" fillId="3" borderId="3" xfId="1" applyFont="1" applyFill="1" applyBorder="1" applyAlignment="1">
      <alignment horizontal="left" vertical="center" wrapText="1"/>
    </xf>
    <xf numFmtId="165" fontId="82" fillId="3" borderId="3" xfId="1" applyFont="1" applyFill="1" applyBorder="1" applyAlignment="1">
      <alignment horizontal="center" vertical="center"/>
    </xf>
    <xf numFmtId="4" fontId="72" fillId="3" borderId="41" xfId="0" applyNumberFormat="1" applyFont="1" applyFill="1" applyBorder="1" applyAlignment="1">
      <alignment vertical="center"/>
    </xf>
    <xf numFmtId="166" fontId="72" fillId="3" borderId="11" xfId="0" quotePrefix="1" applyNumberFormat="1" applyFont="1" applyFill="1" applyBorder="1" applyAlignment="1">
      <alignment vertical="center" wrapText="1"/>
    </xf>
    <xf numFmtId="49" fontId="72" fillId="3" borderId="12" xfId="0" applyNumberFormat="1" applyFont="1" applyFill="1" applyBorder="1" applyAlignment="1">
      <alignment horizontal="left" vertical="center" wrapText="1"/>
    </xf>
    <xf numFmtId="0" fontId="72" fillId="3" borderId="12" xfId="0" applyFont="1" applyFill="1" applyBorder="1" applyAlignment="1">
      <alignment horizontal="left" vertical="center" wrapText="1"/>
    </xf>
    <xf numFmtId="168" fontId="72" fillId="3" borderId="12" xfId="1" applyNumberFormat="1" applyFont="1" applyFill="1" applyBorder="1" applyAlignment="1">
      <alignment horizontal="right" vertical="center" wrapText="1"/>
    </xf>
    <xf numFmtId="165" fontId="72" fillId="3" borderId="12" xfId="1" applyFont="1" applyFill="1" applyBorder="1" applyAlignment="1">
      <alignment horizontal="left" vertical="center" wrapText="1"/>
    </xf>
    <xf numFmtId="165" fontId="82" fillId="3" borderId="12" xfId="1" applyFont="1" applyFill="1" applyBorder="1" applyAlignment="1">
      <alignment horizontal="center" vertical="center"/>
    </xf>
    <xf numFmtId="165" fontId="72" fillId="3" borderId="12" xfId="1" applyFont="1" applyFill="1" applyBorder="1" applyAlignment="1">
      <alignment horizontal="right" vertical="center" wrapText="1"/>
    </xf>
    <xf numFmtId="4" fontId="72" fillId="3" borderId="56" xfId="0" applyNumberFormat="1" applyFont="1" applyFill="1" applyBorder="1" applyAlignment="1">
      <alignment vertical="center"/>
    </xf>
    <xf numFmtId="166" fontId="72" fillId="3" borderId="62" xfId="0" quotePrefix="1" applyNumberFormat="1" applyFont="1" applyFill="1" applyBorder="1" applyAlignment="1">
      <alignment vertical="center" wrapText="1"/>
    </xf>
    <xf numFmtId="49" fontId="72" fillId="3" borderId="59" xfId="0" applyNumberFormat="1" applyFont="1" applyFill="1" applyBorder="1" applyAlignment="1">
      <alignment horizontal="left" vertical="center" wrapText="1"/>
    </xf>
    <xf numFmtId="0" fontId="72" fillId="3" borderId="59" xfId="0" applyFont="1" applyFill="1" applyBorder="1" applyAlignment="1">
      <alignment horizontal="left" vertical="center" wrapText="1"/>
    </xf>
    <xf numFmtId="168" fontId="72" fillId="3" borderId="59" xfId="1" applyNumberFormat="1" applyFont="1" applyFill="1" applyBorder="1" applyAlignment="1">
      <alignment horizontal="right" vertical="center" wrapText="1"/>
    </xf>
    <xf numFmtId="165" fontId="72" fillId="3" borderId="59" xfId="1" applyFont="1" applyFill="1" applyBorder="1" applyAlignment="1">
      <alignment horizontal="left" vertical="center" wrapText="1"/>
    </xf>
    <xf numFmtId="165" fontId="82" fillId="3" borderId="59" xfId="1" applyFont="1" applyFill="1" applyBorder="1" applyAlignment="1">
      <alignment horizontal="center" vertical="center"/>
    </xf>
    <xf numFmtId="165" fontId="72" fillId="3" borderId="59" xfId="1" applyFont="1" applyFill="1" applyBorder="1" applyAlignment="1">
      <alignment horizontal="right" vertical="center" wrapText="1"/>
    </xf>
    <xf numFmtId="4" fontId="72" fillId="3" borderId="63" xfId="0" applyNumberFormat="1" applyFont="1" applyFill="1" applyBorder="1" applyAlignment="1">
      <alignment vertical="center"/>
    </xf>
    <xf numFmtId="0" fontId="72" fillId="3" borderId="58" xfId="0" applyFont="1" applyFill="1" applyBorder="1" applyAlignment="1">
      <alignment horizontal="center" vertical="center" wrapText="1"/>
    </xf>
    <xf numFmtId="0" fontId="72" fillId="3" borderId="37" xfId="0" applyFont="1" applyFill="1" applyBorder="1" applyAlignment="1">
      <alignment horizontal="center" vertical="center" wrapText="1"/>
    </xf>
    <xf numFmtId="166" fontId="72" fillId="0" borderId="48" xfId="0" quotePrefix="1" applyNumberFormat="1" applyFont="1" applyBorder="1" applyAlignment="1">
      <alignment horizontal="left" vertical="center" wrapText="1"/>
    </xf>
    <xf numFmtId="49" fontId="72" fillId="0" borderId="50" xfId="0" applyNumberFormat="1" applyFont="1" applyBorder="1" applyAlignment="1">
      <alignment horizontal="left" vertical="center" wrapText="1"/>
    </xf>
    <xf numFmtId="0" fontId="72" fillId="0" borderId="50" xfId="0" applyFont="1" applyBorder="1" applyAlignment="1">
      <alignment horizontal="left" vertical="center" wrapText="1"/>
    </xf>
    <xf numFmtId="168" fontId="72" fillId="0" borderId="50" xfId="1" applyNumberFormat="1" applyFont="1" applyFill="1" applyBorder="1" applyAlignment="1">
      <alignment horizontal="right" vertical="center" wrapText="1"/>
    </xf>
    <xf numFmtId="165" fontId="72" fillId="0" borderId="50" xfId="1" applyFont="1" applyFill="1" applyBorder="1" applyAlignment="1">
      <alignment horizontal="right" vertical="center" wrapText="1"/>
    </xf>
    <xf numFmtId="0" fontId="81" fillId="3" borderId="50" xfId="0" applyFont="1" applyFill="1" applyBorder="1" applyAlignment="1">
      <alignment horizontal="right" wrapText="1"/>
    </xf>
    <xf numFmtId="0" fontId="82" fillId="3" borderId="52" xfId="0" applyFont="1" applyFill="1" applyBorder="1" applyAlignment="1">
      <alignment vertical="center"/>
    </xf>
    <xf numFmtId="0" fontId="82" fillId="0" borderId="43" xfId="0" applyFont="1" applyBorder="1" applyAlignment="1">
      <alignment vertical="center"/>
    </xf>
    <xf numFmtId="49" fontId="72" fillId="0" borderId="7" xfId="0" applyNumberFormat="1" applyFont="1" applyBorder="1" applyAlignment="1">
      <alignment horizontal="left" vertical="center" wrapText="1"/>
    </xf>
    <xf numFmtId="0" fontId="82" fillId="0" borderId="7" xfId="0" applyFont="1" applyBorder="1"/>
    <xf numFmtId="165" fontId="81" fillId="0" borderId="7" xfId="1" applyFont="1" applyFill="1" applyBorder="1" applyAlignment="1">
      <alignment vertical="center"/>
    </xf>
    <xf numFmtId="165" fontId="81" fillId="3" borderId="7" xfId="0" applyNumberFormat="1" applyFont="1" applyFill="1" applyBorder="1" applyAlignment="1">
      <alignment vertical="center"/>
    </xf>
    <xf numFmtId="165" fontId="81" fillId="3" borderId="44" xfId="1" applyFont="1" applyFill="1" applyBorder="1" applyAlignment="1">
      <alignment horizontal="right" vertical="center" wrapText="1"/>
    </xf>
    <xf numFmtId="0" fontId="73" fillId="0" borderId="16" xfId="0" applyFont="1" applyBorder="1" applyAlignment="1">
      <alignment vertical="center" wrapText="1"/>
    </xf>
    <xf numFmtId="165" fontId="73" fillId="0" borderId="16" xfId="1" applyFont="1" applyFill="1" applyBorder="1"/>
    <xf numFmtId="165" fontId="79" fillId="0" borderId="16" xfId="1" applyFont="1" applyBorder="1"/>
    <xf numFmtId="43" fontId="79" fillId="3" borderId="16" xfId="0" applyNumberFormat="1" applyFont="1" applyFill="1" applyBorder="1"/>
    <xf numFmtId="0" fontId="80" fillId="3" borderId="26" xfId="0" applyFont="1" applyFill="1" applyBorder="1"/>
    <xf numFmtId="167" fontId="73" fillId="0" borderId="23" xfId="0" applyNumberFormat="1" applyFont="1" applyBorder="1" applyAlignment="1">
      <alignment horizontal="center" vertical="top"/>
    </xf>
    <xf numFmtId="165" fontId="73" fillId="0" borderId="23" xfId="1" applyFont="1" applyFill="1" applyBorder="1" applyAlignment="1">
      <alignment horizontal="center" vertical="top"/>
    </xf>
    <xf numFmtId="4" fontId="73" fillId="0" borderId="23" xfId="1" applyNumberFormat="1" applyFont="1" applyFill="1" applyBorder="1" applyAlignment="1">
      <alignment horizontal="center" vertical="top"/>
    </xf>
    <xf numFmtId="165" fontId="79" fillId="0" borderId="23" xfId="1" applyFont="1" applyBorder="1" applyAlignment="1">
      <alignment horizontal="center" vertical="top"/>
    </xf>
    <xf numFmtId="0" fontId="79" fillId="3" borderId="23" xfId="0" applyFont="1" applyFill="1" applyBorder="1" applyAlignment="1">
      <alignment horizontal="center" vertical="top"/>
    </xf>
    <xf numFmtId="0" fontId="80" fillId="3" borderId="35" xfId="0" applyFont="1" applyFill="1" applyBorder="1" applyAlignment="1">
      <alignment horizontal="center" vertical="top"/>
    </xf>
    <xf numFmtId="166" fontId="72" fillId="0" borderId="14" xfId="0" applyNumberFormat="1" applyFont="1" applyBorder="1" applyAlignment="1">
      <alignment horizontal="left"/>
    </xf>
    <xf numFmtId="166" fontId="72" fillId="0" borderId="0" xfId="0" applyNumberFormat="1" applyFont="1" applyAlignment="1">
      <alignment horizontal="left"/>
    </xf>
    <xf numFmtId="167" fontId="73" fillId="0" borderId="0" xfId="0" applyNumberFormat="1" applyFont="1" applyAlignment="1">
      <alignment horizontal="center" vertical="top"/>
    </xf>
    <xf numFmtId="165" fontId="73" fillId="0" borderId="0" xfId="1" applyFont="1" applyFill="1" applyBorder="1" applyAlignment="1">
      <alignment horizontal="center" vertical="top"/>
    </xf>
    <xf numFmtId="4" fontId="73" fillId="0" borderId="0" xfId="1" applyNumberFormat="1" applyFont="1" applyFill="1" applyBorder="1" applyAlignment="1">
      <alignment horizontal="center" vertical="top"/>
    </xf>
    <xf numFmtId="165" fontId="79" fillId="0" borderId="0" xfId="1" applyFont="1" applyBorder="1" applyAlignment="1">
      <alignment horizontal="center" vertical="top"/>
    </xf>
    <xf numFmtId="0" fontId="79" fillId="3" borderId="0" xfId="0" applyFont="1" applyFill="1" applyAlignment="1">
      <alignment horizontal="center" vertical="top"/>
    </xf>
    <xf numFmtId="0" fontId="80" fillId="3" borderId="36" xfId="0" applyFont="1" applyFill="1" applyBorder="1" applyAlignment="1">
      <alignment horizontal="center" vertical="top"/>
    </xf>
    <xf numFmtId="0" fontId="27" fillId="0" borderId="0" xfId="0" applyFont="1"/>
    <xf numFmtId="166" fontId="72" fillId="0" borderId="14" xfId="0" applyNumberFormat="1" applyFont="1" applyBorder="1" applyAlignment="1">
      <alignment wrapText="1"/>
    </xf>
    <xf numFmtId="0" fontId="82" fillId="0" borderId="0" xfId="0" applyFont="1" applyAlignment="1">
      <alignment horizontal="center"/>
    </xf>
    <xf numFmtId="4" fontId="72" fillId="3" borderId="0" xfId="1" applyNumberFormat="1" applyFont="1" applyFill="1" applyBorder="1" applyAlignment="1">
      <alignment wrapText="1"/>
    </xf>
    <xf numFmtId="0" fontId="73" fillId="0" borderId="0" xfId="0" applyFont="1" applyAlignment="1">
      <alignment vertical="top"/>
    </xf>
    <xf numFmtId="167" fontId="73" fillId="0" borderId="36" xfId="0" applyNumberFormat="1" applyFont="1" applyBorder="1" applyAlignment="1">
      <alignment horizontal="right" vertical="top" indent="3"/>
    </xf>
    <xf numFmtId="0" fontId="79" fillId="0" borderId="0" xfId="0" applyFont="1" applyAlignment="1">
      <alignment horizontal="center"/>
    </xf>
    <xf numFmtId="4" fontId="73" fillId="3" borderId="0" xfId="1" applyNumberFormat="1" applyFont="1" applyFill="1" applyBorder="1" applyAlignment="1">
      <alignment wrapText="1"/>
    </xf>
    <xf numFmtId="166" fontId="72" fillId="0" borderId="0" xfId="0" applyNumberFormat="1" applyFont="1" applyAlignment="1">
      <alignment wrapText="1"/>
    </xf>
    <xf numFmtId="167" fontId="73" fillId="0" borderId="0" xfId="0" applyNumberFormat="1" applyFont="1" applyAlignment="1">
      <alignment horizontal="right" vertical="top" indent="3"/>
    </xf>
    <xf numFmtId="166" fontId="72" fillId="0" borderId="22" xfId="0" applyNumberFormat="1" applyFont="1" applyBorder="1" applyAlignment="1">
      <alignment wrapText="1"/>
    </xf>
    <xf numFmtId="0" fontId="79" fillId="0" borderId="23" xfId="0" applyFont="1" applyBorder="1"/>
    <xf numFmtId="4" fontId="72" fillId="3" borderId="23" xfId="1" applyNumberFormat="1" applyFont="1" applyFill="1" applyBorder="1" applyAlignment="1">
      <alignment wrapText="1"/>
    </xf>
    <xf numFmtId="0" fontId="73" fillId="0" borderId="23" xfId="0" applyFont="1" applyBorder="1" applyAlignment="1">
      <alignment vertical="top"/>
    </xf>
    <xf numFmtId="168" fontId="73" fillId="3" borderId="23" xfId="1" applyNumberFormat="1" applyFont="1" applyFill="1" applyBorder="1" applyAlignment="1">
      <alignment horizontal="right" vertical="center" wrapText="1"/>
    </xf>
    <xf numFmtId="167" fontId="73" fillId="0" borderId="35" xfId="0" applyNumberFormat="1" applyFont="1" applyBorder="1" applyAlignment="1">
      <alignment horizontal="right" vertical="top" indent="3"/>
    </xf>
    <xf numFmtId="166" fontId="73" fillId="0" borderId="14" xfId="0" applyNumberFormat="1" applyFont="1" applyBorder="1" applyAlignment="1">
      <alignment wrapText="1"/>
    </xf>
    <xf numFmtId="49" fontId="73" fillId="3" borderId="14" xfId="0" applyNumberFormat="1" applyFont="1" applyFill="1" applyBorder="1" applyAlignment="1">
      <alignment horizontal="center" vertical="top"/>
    </xf>
    <xf numFmtId="167" fontId="73" fillId="3" borderId="0" xfId="0" applyNumberFormat="1" applyFont="1" applyFill="1" applyAlignment="1">
      <alignment vertical="top"/>
    </xf>
    <xf numFmtId="168" fontId="72" fillId="0" borderId="0" xfId="1" applyNumberFormat="1" applyFont="1" applyFill="1" applyBorder="1" applyAlignment="1">
      <alignment vertical="center" wrapText="1"/>
    </xf>
    <xf numFmtId="168" fontId="81" fillId="0" borderId="0" xfId="1" applyNumberFormat="1" applyFont="1" applyFill="1" applyBorder="1" applyAlignment="1">
      <alignment vertical="center" wrapText="1"/>
    </xf>
    <xf numFmtId="168" fontId="73" fillId="0" borderId="0" xfId="1" applyNumberFormat="1" applyFont="1" applyFill="1" applyBorder="1" applyAlignment="1">
      <alignment vertical="center" wrapText="1"/>
    </xf>
    <xf numFmtId="168" fontId="73" fillId="0" borderId="36" xfId="1" applyNumberFormat="1" applyFont="1" applyFill="1" applyBorder="1" applyAlignment="1">
      <alignment vertical="center" wrapText="1"/>
    </xf>
    <xf numFmtId="0" fontId="79" fillId="0" borderId="2" xfId="0" applyFont="1" applyBorder="1"/>
    <xf numFmtId="165" fontId="72" fillId="0" borderId="2" xfId="1" applyFont="1" applyFill="1" applyBorder="1" applyAlignment="1">
      <alignment vertical="top"/>
    </xf>
    <xf numFmtId="165" fontId="73" fillId="0" borderId="53" xfId="1" applyFont="1" applyFill="1" applyBorder="1" applyAlignment="1">
      <alignment horizontal="left" vertical="top" indent="1"/>
    </xf>
    <xf numFmtId="0" fontId="86" fillId="4" borderId="22" xfId="0" applyFont="1" applyFill="1" applyBorder="1"/>
    <xf numFmtId="0" fontId="86" fillId="4" borderId="23" xfId="0" applyFont="1" applyFill="1" applyBorder="1"/>
    <xf numFmtId="165" fontId="86" fillId="4" borderId="23" xfId="1" applyFont="1" applyFill="1" applyBorder="1"/>
    <xf numFmtId="0" fontId="87" fillId="4" borderId="35" xfId="0" applyFont="1" applyFill="1" applyBorder="1"/>
    <xf numFmtId="166" fontId="84" fillId="3" borderId="25" xfId="0" quotePrefix="1" applyNumberFormat="1" applyFont="1" applyFill="1" applyBorder="1" applyAlignment="1">
      <alignment vertical="center" wrapText="1"/>
    </xf>
    <xf numFmtId="49" fontId="84" fillId="3" borderId="3" xfId="0" applyNumberFormat="1" applyFont="1" applyFill="1" applyBorder="1" applyAlignment="1">
      <alignment horizontal="left" vertical="center" wrapText="1"/>
    </xf>
    <xf numFmtId="0" fontId="84" fillId="3" borderId="3" xfId="0" applyFont="1" applyFill="1" applyBorder="1" applyAlignment="1">
      <alignment horizontal="left" vertical="center" wrapText="1"/>
    </xf>
    <xf numFmtId="0" fontId="84" fillId="3" borderId="20" xfId="0" applyFont="1" applyFill="1" applyBorder="1" applyAlignment="1">
      <alignment horizontal="left" vertical="center" wrapText="1"/>
    </xf>
    <xf numFmtId="0" fontId="84" fillId="3" borderId="38" xfId="0" applyFont="1" applyFill="1" applyBorder="1" applyAlignment="1">
      <alignment horizontal="left" vertical="center" wrapText="1"/>
    </xf>
    <xf numFmtId="168" fontId="84" fillId="3" borderId="3" xfId="1" applyNumberFormat="1" applyFont="1" applyFill="1" applyBorder="1" applyAlignment="1">
      <alignment horizontal="right" vertical="center" wrapText="1"/>
    </xf>
    <xf numFmtId="165" fontId="84" fillId="3" borderId="3" xfId="1" applyFont="1" applyFill="1" applyBorder="1" applyAlignment="1">
      <alignment horizontal="left" vertical="center" wrapText="1"/>
    </xf>
    <xf numFmtId="165" fontId="88" fillId="3" borderId="3" xfId="1" applyFont="1" applyFill="1" applyBorder="1" applyAlignment="1">
      <alignment horizontal="center" vertical="center"/>
    </xf>
    <xf numFmtId="4" fontId="84" fillId="3" borderId="41" xfId="0" applyNumberFormat="1" applyFont="1" applyFill="1" applyBorder="1" applyAlignment="1">
      <alignment vertical="center"/>
    </xf>
    <xf numFmtId="49" fontId="91" fillId="3" borderId="3" xfId="0" applyNumberFormat="1" applyFont="1" applyFill="1" applyBorder="1" applyAlignment="1">
      <alignment horizontal="left" vertical="center" wrapText="1"/>
    </xf>
    <xf numFmtId="166" fontId="84" fillId="3" borderId="11" xfId="0" quotePrefix="1" applyNumberFormat="1" applyFont="1" applyFill="1" applyBorder="1" applyAlignment="1">
      <alignment vertical="center" wrapText="1"/>
    </xf>
    <xf numFmtId="49" fontId="84" fillId="3" borderId="12" xfId="0" applyNumberFormat="1" applyFont="1" applyFill="1" applyBorder="1" applyAlignment="1">
      <alignment horizontal="left" vertical="center" wrapText="1"/>
    </xf>
    <xf numFmtId="0" fontId="84" fillId="3" borderId="12" xfId="0" applyFont="1" applyFill="1" applyBorder="1" applyAlignment="1">
      <alignment horizontal="left" vertical="center" wrapText="1"/>
    </xf>
    <xf numFmtId="168" fontId="84" fillId="3" borderId="12" xfId="1" applyNumberFormat="1" applyFont="1" applyFill="1" applyBorder="1" applyAlignment="1">
      <alignment horizontal="right" vertical="center" wrapText="1"/>
    </xf>
    <xf numFmtId="165" fontId="84" fillId="3" borderId="12" xfId="1" applyFont="1" applyFill="1" applyBorder="1" applyAlignment="1">
      <alignment horizontal="left" vertical="center" wrapText="1"/>
    </xf>
    <xf numFmtId="165" fontId="88" fillId="3" borderId="12" xfId="1" applyFont="1" applyFill="1" applyBorder="1" applyAlignment="1">
      <alignment horizontal="center" vertical="center"/>
    </xf>
    <xf numFmtId="165" fontId="84" fillId="3" borderId="12" xfId="1" applyFont="1" applyFill="1" applyBorder="1" applyAlignment="1">
      <alignment horizontal="right" vertical="center" wrapText="1"/>
    </xf>
    <xf numFmtId="4" fontId="84" fillId="3" borderId="56" xfId="0" applyNumberFormat="1" applyFont="1" applyFill="1" applyBorder="1" applyAlignment="1">
      <alignment vertical="center"/>
    </xf>
    <xf numFmtId="166" fontId="84" fillId="3" borderId="62" xfId="0" quotePrefix="1" applyNumberFormat="1" applyFont="1" applyFill="1" applyBorder="1" applyAlignment="1">
      <alignment vertical="center" wrapText="1"/>
    </xf>
    <xf numFmtId="49" fontId="84" fillId="3" borderId="59" xfId="0" applyNumberFormat="1" applyFont="1" applyFill="1" applyBorder="1" applyAlignment="1">
      <alignment horizontal="left" vertical="center" wrapText="1"/>
    </xf>
    <xf numFmtId="0" fontId="84" fillId="3" borderId="59" xfId="0" applyFont="1" applyFill="1" applyBorder="1" applyAlignment="1">
      <alignment horizontal="left" vertical="center" wrapText="1"/>
    </xf>
    <xf numFmtId="0" fontId="84" fillId="3" borderId="49" xfId="0" applyFont="1" applyFill="1" applyBorder="1" applyAlignment="1">
      <alignment horizontal="left" vertical="center" wrapText="1"/>
    </xf>
    <xf numFmtId="0" fontId="84" fillId="3" borderId="51" xfId="0" applyFont="1" applyFill="1" applyBorder="1" applyAlignment="1">
      <alignment horizontal="left" vertical="center" wrapText="1"/>
    </xf>
    <xf numFmtId="168" fontId="84" fillId="3" borderId="59" xfId="1" applyNumberFormat="1" applyFont="1" applyFill="1" applyBorder="1" applyAlignment="1">
      <alignment horizontal="right" vertical="center" wrapText="1"/>
    </xf>
    <xf numFmtId="165" fontId="84" fillId="3" borderId="59" xfId="1" applyFont="1" applyFill="1" applyBorder="1" applyAlignment="1">
      <alignment horizontal="left" vertical="center" wrapText="1"/>
    </xf>
    <xf numFmtId="165" fontId="88" fillId="3" borderId="59" xfId="1" applyFont="1" applyFill="1" applyBorder="1" applyAlignment="1">
      <alignment horizontal="center" vertical="center"/>
    </xf>
    <xf numFmtId="165" fontId="84" fillId="3" borderId="59" xfId="1" applyFont="1" applyFill="1" applyBorder="1" applyAlignment="1">
      <alignment horizontal="right" vertical="center" wrapText="1"/>
    </xf>
    <xf numFmtId="4" fontId="84" fillId="3" borderId="63" xfId="0" applyNumberFormat="1" applyFont="1" applyFill="1" applyBorder="1" applyAlignment="1">
      <alignment vertical="center"/>
    </xf>
    <xf numFmtId="168" fontId="84" fillId="3" borderId="59" xfId="1" applyNumberFormat="1" applyFont="1" applyFill="1" applyBorder="1" applyAlignment="1">
      <alignment vertical="center" wrapText="1"/>
    </xf>
    <xf numFmtId="165" fontId="88" fillId="3" borderId="59" xfId="1" applyFont="1" applyFill="1" applyBorder="1" applyAlignment="1">
      <alignment horizontal="right" vertical="center"/>
    </xf>
    <xf numFmtId="0" fontId="84" fillId="3" borderId="5" xfId="0" applyFont="1" applyFill="1" applyBorder="1" applyAlignment="1">
      <alignment horizontal="center" vertical="center" wrapText="1"/>
    </xf>
    <xf numFmtId="0" fontId="84" fillId="3" borderId="5" xfId="0" applyFont="1" applyFill="1" applyBorder="1" applyAlignment="1">
      <alignment horizontal="left" vertical="center" wrapText="1"/>
    </xf>
    <xf numFmtId="165" fontId="88" fillId="3" borderId="59" xfId="1" applyFont="1" applyFill="1" applyBorder="1" applyAlignment="1">
      <alignment horizontal="right" vertical="center" indent="2"/>
    </xf>
    <xf numFmtId="166" fontId="84" fillId="3" borderId="48" xfId="0" quotePrefix="1" applyNumberFormat="1" applyFont="1" applyFill="1" applyBorder="1" applyAlignment="1">
      <alignment vertical="center" wrapText="1"/>
    </xf>
    <xf numFmtId="49" fontId="84" fillId="3" borderId="50" xfId="0" applyNumberFormat="1" applyFont="1" applyFill="1" applyBorder="1" applyAlignment="1">
      <alignment horizontal="left" vertical="center" wrapText="1"/>
    </xf>
    <xf numFmtId="0" fontId="84" fillId="3" borderId="50" xfId="0" applyFont="1" applyFill="1" applyBorder="1" applyAlignment="1">
      <alignment horizontal="left" vertical="center" wrapText="1"/>
    </xf>
    <xf numFmtId="168" fontId="84" fillId="3" borderId="50" xfId="1" applyNumberFormat="1" applyFont="1" applyFill="1" applyBorder="1" applyAlignment="1">
      <alignment horizontal="right" vertical="center" wrapText="1"/>
    </xf>
    <xf numFmtId="165" fontId="84" fillId="3" borderId="50" xfId="1" applyFont="1" applyFill="1" applyBorder="1" applyAlignment="1">
      <alignment horizontal="left" vertical="center" wrapText="1"/>
    </xf>
    <xf numFmtId="165" fontId="88" fillId="3" borderId="50" xfId="1" applyFont="1" applyFill="1" applyBorder="1" applyAlignment="1">
      <alignment horizontal="center" vertical="center"/>
    </xf>
    <xf numFmtId="165" fontId="84" fillId="3" borderId="50" xfId="1" applyFont="1" applyFill="1" applyBorder="1" applyAlignment="1">
      <alignment horizontal="right" vertical="center" wrapText="1"/>
    </xf>
    <xf numFmtId="4" fontId="84" fillId="3" borderId="52" xfId="0" applyNumberFormat="1" applyFont="1" applyFill="1" applyBorder="1" applyAlignment="1">
      <alignment vertical="center"/>
    </xf>
    <xf numFmtId="0" fontId="88" fillId="0" borderId="43" xfId="0" applyFont="1" applyBorder="1" applyAlignment="1">
      <alignment vertical="center"/>
    </xf>
    <xf numFmtId="49" fontId="84" fillId="0" borderId="7" xfId="0" applyNumberFormat="1" applyFont="1" applyBorder="1" applyAlignment="1">
      <alignment horizontal="left" vertical="center" wrapText="1"/>
    </xf>
    <xf numFmtId="0" fontId="88" fillId="0" borderId="7" xfId="0" applyFont="1" applyBorder="1"/>
    <xf numFmtId="165" fontId="88" fillId="0" borderId="7" xfId="1" applyFont="1" applyFill="1" applyBorder="1" applyAlignment="1">
      <alignment vertical="center"/>
    </xf>
    <xf numFmtId="165" fontId="91" fillId="0" borderId="7" xfId="1" applyFont="1" applyFill="1" applyBorder="1" applyAlignment="1">
      <alignment vertical="center"/>
    </xf>
    <xf numFmtId="165" fontId="91" fillId="3" borderId="7" xfId="0" applyNumberFormat="1" applyFont="1" applyFill="1" applyBorder="1" applyAlignment="1">
      <alignment vertical="center"/>
    </xf>
    <xf numFmtId="165" fontId="91" fillId="3" borderId="44" xfId="1" applyFont="1" applyFill="1" applyBorder="1" applyAlignment="1">
      <alignment horizontal="right" vertical="center" wrapText="1"/>
    </xf>
    <xf numFmtId="165" fontId="53" fillId="0" borderId="0" xfId="0" applyNumberFormat="1" applyFont="1"/>
    <xf numFmtId="0" fontId="85" fillId="0" borderId="16" xfId="0" applyFont="1" applyBorder="1" applyAlignment="1">
      <alignment vertical="center" wrapText="1"/>
    </xf>
    <xf numFmtId="165" fontId="85" fillId="0" borderId="16" xfId="1" applyFont="1" applyFill="1" applyBorder="1"/>
    <xf numFmtId="165" fontId="86" fillId="0" borderId="16" xfId="1" applyFont="1" applyBorder="1"/>
    <xf numFmtId="43" fontId="86" fillId="3" borderId="16" xfId="0" applyNumberFormat="1" applyFont="1" applyFill="1" applyBorder="1"/>
    <xf numFmtId="168" fontId="85" fillId="3" borderId="0" xfId="1" applyNumberFormat="1" applyFont="1" applyFill="1" applyBorder="1" applyAlignment="1">
      <alignment horizontal="right" vertical="center" wrapText="1"/>
    </xf>
    <xf numFmtId="166" fontId="84" fillId="0" borderId="14" xfId="0" applyNumberFormat="1" applyFont="1" applyBorder="1" applyAlignment="1">
      <alignment wrapText="1"/>
    </xf>
    <xf numFmtId="4" fontId="84" fillId="3" borderId="0" xfId="1" applyNumberFormat="1" applyFont="1" applyFill="1" applyBorder="1" applyAlignment="1">
      <alignment wrapText="1"/>
    </xf>
    <xf numFmtId="166" fontId="84" fillId="3" borderId="43" xfId="0" quotePrefix="1" applyNumberFormat="1" applyFont="1" applyFill="1" applyBorder="1" applyAlignment="1">
      <alignment vertical="center" wrapText="1"/>
    </xf>
    <xf numFmtId="49" fontId="84" fillId="3" borderId="7" xfId="0" applyNumberFormat="1" applyFont="1" applyFill="1" applyBorder="1" applyAlignment="1">
      <alignment horizontal="left" vertical="center" wrapText="1"/>
    </xf>
    <xf numFmtId="0" fontId="84" fillId="3" borderId="7" xfId="0" applyFont="1" applyFill="1" applyBorder="1" applyAlignment="1">
      <alignment horizontal="left" vertical="center" wrapText="1"/>
    </xf>
    <xf numFmtId="168" fontId="84" fillId="3" borderId="7" xfId="1" applyNumberFormat="1" applyFont="1" applyFill="1" applyBorder="1" applyAlignment="1">
      <alignment horizontal="right" vertical="center" wrapText="1"/>
    </xf>
    <xf numFmtId="165" fontId="84" fillId="3" borderId="7" xfId="1" applyFont="1" applyFill="1" applyBorder="1" applyAlignment="1">
      <alignment horizontal="left" vertical="center" wrapText="1"/>
    </xf>
    <xf numFmtId="165" fontId="88" fillId="3" borderId="7" xfId="1" applyFont="1" applyFill="1" applyBorder="1" applyAlignment="1">
      <alignment horizontal="center" vertical="center"/>
    </xf>
    <xf numFmtId="4" fontId="84" fillId="3" borderId="44" xfId="0" applyNumberFormat="1" applyFont="1" applyFill="1" applyBorder="1" applyAlignment="1">
      <alignment vertical="center"/>
    </xf>
    <xf numFmtId="0" fontId="84" fillId="3" borderId="7" xfId="0" applyFont="1" applyFill="1" applyBorder="1" applyAlignment="1">
      <alignment horizontal="left" vertical="top" wrapText="1"/>
    </xf>
    <xf numFmtId="166" fontId="84" fillId="3" borderId="8" xfId="0" quotePrefix="1" applyNumberFormat="1" applyFont="1" applyFill="1" applyBorder="1" applyAlignment="1">
      <alignment vertical="center" wrapText="1"/>
    </xf>
    <xf numFmtId="49" fontId="84" fillId="3" borderId="5" xfId="0" applyNumberFormat="1" applyFont="1" applyFill="1" applyBorder="1" applyAlignment="1">
      <alignment horizontal="left" vertical="center" wrapText="1"/>
    </xf>
    <xf numFmtId="0" fontId="84" fillId="3" borderId="17" xfId="0" applyFont="1" applyFill="1" applyBorder="1" applyAlignment="1">
      <alignment horizontal="left" vertical="center" wrapText="1"/>
    </xf>
    <xf numFmtId="168" fontId="84" fillId="3" borderId="5" xfId="1" applyNumberFormat="1" applyFont="1" applyFill="1" applyBorder="1" applyAlignment="1">
      <alignment horizontal="right" vertical="center" wrapText="1"/>
    </xf>
    <xf numFmtId="165" fontId="84" fillId="3" borderId="5" xfId="1" applyFont="1" applyFill="1" applyBorder="1" applyAlignment="1">
      <alignment horizontal="left" vertical="center" wrapText="1"/>
    </xf>
    <xf numFmtId="165" fontId="88" fillId="3" borderId="5" xfId="1" applyFont="1" applyFill="1" applyBorder="1" applyAlignment="1">
      <alignment horizontal="center" vertical="center"/>
    </xf>
    <xf numFmtId="4" fontId="84" fillId="3" borderId="9" xfId="0" applyNumberFormat="1" applyFont="1" applyFill="1" applyBorder="1" applyAlignment="1">
      <alignment vertical="center"/>
    </xf>
    <xf numFmtId="0" fontId="84" fillId="3" borderId="19" xfId="0" applyFont="1" applyFill="1" applyBorder="1" applyAlignment="1">
      <alignment horizontal="left" vertical="center" wrapText="1"/>
    </xf>
    <xf numFmtId="0" fontId="84" fillId="3" borderId="34" xfId="0" applyFont="1" applyFill="1" applyBorder="1" applyAlignment="1">
      <alignment horizontal="left" vertical="center" wrapText="1"/>
    </xf>
    <xf numFmtId="165" fontId="67" fillId="0" borderId="0" xfId="0" applyNumberFormat="1" applyFont="1"/>
    <xf numFmtId="166" fontId="85" fillId="0" borderId="15" xfId="0" applyNumberFormat="1" applyFont="1" applyBorder="1" applyAlignment="1">
      <alignment wrapText="1"/>
    </xf>
    <xf numFmtId="0" fontId="88" fillId="0" borderId="16" xfId="0" applyFont="1" applyBorder="1" applyAlignment="1">
      <alignment horizontal="center"/>
    </xf>
    <xf numFmtId="4" fontId="84" fillId="3" borderId="16" xfId="1" applyNumberFormat="1" applyFont="1" applyFill="1" applyBorder="1" applyAlignment="1">
      <alignment wrapText="1"/>
    </xf>
    <xf numFmtId="0" fontId="85" fillId="0" borderId="16" xfId="0" applyFont="1" applyBorder="1" applyAlignment="1">
      <alignment vertical="top"/>
    </xf>
    <xf numFmtId="168" fontId="85" fillId="3" borderId="16" xfId="1" applyNumberFormat="1" applyFont="1" applyFill="1" applyBorder="1" applyAlignment="1">
      <alignment horizontal="right" vertical="center" wrapText="1"/>
    </xf>
    <xf numFmtId="0" fontId="86" fillId="3" borderId="16" xfId="0" applyFont="1" applyFill="1" applyBorder="1" applyAlignment="1">
      <alignment horizontal="center" vertical="top"/>
    </xf>
    <xf numFmtId="167" fontId="85" fillId="0" borderId="26" xfId="0" applyNumberFormat="1" applyFont="1" applyBorder="1" applyAlignment="1">
      <alignment horizontal="right" vertical="top" indent="3"/>
    </xf>
    <xf numFmtId="166" fontId="85" fillId="0" borderId="22" xfId="0" applyNumberFormat="1" applyFont="1" applyBorder="1" applyAlignment="1">
      <alignment wrapText="1"/>
    </xf>
    <xf numFmtId="0" fontId="86" fillId="0" borderId="23" xfId="0" applyFont="1" applyBorder="1"/>
    <xf numFmtId="4" fontId="84" fillId="3" borderId="23" xfId="1" applyNumberFormat="1" applyFont="1" applyFill="1" applyBorder="1" applyAlignment="1">
      <alignment wrapText="1"/>
    </xf>
    <xf numFmtId="0" fontId="85" fillId="0" borderId="23" xfId="0" applyFont="1" applyBorder="1" applyAlignment="1">
      <alignment vertical="top"/>
    </xf>
    <xf numFmtId="168" fontId="85" fillId="3" borderId="23" xfId="1" applyNumberFormat="1" applyFont="1" applyFill="1" applyBorder="1" applyAlignment="1">
      <alignment horizontal="right" vertical="center" wrapText="1"/>
    </xf>
    <xf numFmtId="167" fontId="85" fillId="0" borderId="35" xfId="0" applyNumberFormat="1" applyFont="1" applyBorder="1" applyAlignment="1">
      <alignment horizontal="right" vertical="top" indent="3"/>
    </xf>
    <xf numFmtId="165" fontId="84" fillId="0" borderId="16" xfId="1" applyFont="1" applyFill="1" applyBorder="1" applyAlignment="1">
      <alignment vertical="top"/>
    </xf>
    <xf numFmtId="165" fontId="85" fillId="0" borderId="26" xfId="1" applyFont="1" applyFill="1" applyBorder="1" applyAlignment="1">
      <alignment horizontal="left" vertical="top" indent="1"/>
    </xf>
    <xf numFmtId="168" fontId="84" fillId="3" borderId="3" xfId="1" applyNumberFormat="1" applyFont="1" applyFill="1" applyBorder="1" applyAlignment="1">
      <alignment horizontal="center" vertical="center" wrapText="1"/>
    </xf>
    <xf numFmtId="166" fontId="84" fillId="3" borderId="29" xfId="0" quotePrefix="1" applyNumberFormat="1" applyFont="1" applyFill="1" applyBorder="1" applyAlignment="1">
      <alignment vertical="center" wrapText="1"/>
    </xf>
    <xf numFmtId="49" fontId="84" fillId="3" borderId="6" xfId="0" applyNumberFormat="1" applyFont="1" applyFill="1" applyBorder="1" applyAlignment="1">
      <alignment horizontal="left" vertical="center" wrapText="1"/>
    </xf>
    <xf numFmtId="0" fontId="84" fillId="3" borderId="6" xfId="0" applyFont="1" applyFill="1" applyBorder="1" applyAlignment="1">
      <alignment horizontal="left" vertical="center" wrapText="1"/>
    </xf>
    <xf numFmtId="168" fontId="84" fillId="3" borderId="38" xfId="1" applyNumberFormat="1" applyFont="1" applyFill="1" applyBorder="1" applyAlignment="1">
      <alignment horizontal="center" vertical="center" wrapText="1"/>
    </xf>
    <xf numFmtId="165" fontId="88" fillId="3" borderId="6" xfId="1" applyFont="1" applyFill="1" applyBorder="1" applyAlignment="1">
      <alignment horizontal="center" vertical="center"/>
    </xf>
    <xf numFmtId="168" fontId="84" fillId="3" borderId="5" xfId="1" applyNumberFormat="1" applyFont="1" applyFill="1" applyBorder="1" applyAlignment="1">
      <alignment horizontal="center" vertical="center" wrapText="1"/>
    </xf>
    <xf numFmtId="166" fontId="84" fillId="3" borderId="43" xfId="0" quotePrefix="1" applyNumberFormat="1" applyFont="1" applyFill="1" applyBorder="1" applyAlignment="1">
      <alignment horizontal="center" vertical="center" wrapText="1"/>
    </xf>
    <xf numFmtId="49" fontId="84" fillId="3" borderId="7" xfId="0" applyNumberFormat="1" applyFont="1" applyFill="1" applyBorder="1" applyAlignment="1">
      <alignment horizontal="center" vertical="center" wrapText="1"/>
    </xf>
    <xf numFmtId="0" fontId="84" fillId="3" borderId="7" xfId="0" applyFont="1" applyFill="1" applyBorder="1" applyAlignment="1">
      <alignment horizontal="center" vertical="center" wrapText="1"/>
    </xf>
    <xf numFmtId="0" fontId="84" fillId="3" borderId="4" xfId="0" applyFont="1" applyFill="1" applyBorder="1" applyAlignment="1">
      <alignment horizontal="left" vertical="center" wrapText="1"/>
    </xf>
    <xf numFmtId="168" fontId="84" fillId="3" borderId="7" xfId="1" applyNumberFormat="1" applyFont="1" applyFill="1" applyBorder="1" applyAlignment="1">
      <alignment horizontal="center" vertical="center" wrapText="1"/>
    </xf>
    <xf numFmtId="49" fontId="84" fillId="3" borderId="50" xfId="0" applyNumberFormat="1" applyFont="1" applyFill="1" applyBorder="1" applyAlignment="1">
      <alignment vertical="center" wrapText="1"/>
    </xf>
    <xf numFmtId="0" fontId="84" fillId="3" borderId="50" xfId="0" applyFont="1" applyFill="1" applyBorder="1" applyAlignment="1">
      <alignment horizontal="center" vertical="center" wrapText="1"/>
    </xf>
    <xf numFmtId="0" fontId="84" fillId="3" borderId="50" xfId="0" applyFont="1" applyFill="1" applyBorder="1" applyAlignment="1">
      <alignment vertical="center" wrapText="1"/>
    </xf>
    <xf numFmtId="168" fontId="84" fillId="3" borderId="50" xfId="1" applyNumberFormat="1" applyFont="1" applyFill="1" applyBorder="1" applyAlignment="1">
      <alignment horizontal="center" vertical="center" wrapText="1"/>
    </xf>
    <xf numFmtId="49" fontId="84" fillId="3" borderId="5" xfId="0" applyNumberFormat="1" applyFont="1" applyFill="1" applyBorder="1" applyAlignment="1">
      <alignment vertical="center" wrapText="1"/>
    </xf>
    <xf numFmtId="0" fontId="84" fillId="3" borderId="5" xfId="0" applyFont="1" applyFill="1" applyBorder="1" applyAlignment="1">
      <alignment vertical="center" wrapText="1"/>
    </xf>
    <xf numFmtId="0" fontId="84" fillId="3" borderId="27" xfId="0" applyFont="1" applyFill="1" applyBorder="1" applyAlignment="1">
      <alignment horizontal="center" vertical="center" wrapText="1"/>
    </xf>
    <xf numFmtId="168" fontId="84" fillId="3" borderId="27" xfId="1" applyNumberFormat="1" applyFont="1" applyFill="1" applyBorder="1" applyAlignment="1">
      <alignment horizontal="center" vertical="center" wrapText="1"/>
    </xf>
    <xf numFmtId="165" fontId="84" fillId="3" borderId="27" xfId="1" applyFont="1" applyFill="1" applyBorder="1" applyAlignment="1">
      <alignment horizontal="left" vertical="center" wrapText="1"/>
    </xf>
    <xf numFmtId="165" fontId="88" fillId="3" borderId="27" xfId="1" applyFont="1" applyFill="1" applyBorder="1" applyAlignment="1">
      <alignment horizontal="center" vertical="center"/>
    </xf>
    <xf numFmtId="4" fontId="84" fillId="3" borderId="57" xfId="0" applyNumberFormat="1" applyFont="1" applyFill="1" applyBorder="1" applyAlignment="1">
      <alignment vertical="center"/>
    </xf>
    <xf numFmtId="165" fontId="88" fillId="0" borderId="7" xfId="1" applyFont="1" applyFill="1" applyBorder="1" applyAlignment="1">
      <alignment horizontal="center" vertical="center"/>
    </xf>
    <xf numFmtId="166" fontId="84" fillId="0" borderId="14" xfId="0" applyNumberFormat="1" applyFont="1" applyBorder="1" applyAlignment="1">
      <alignment horizontal="left" wrapText="1"/>
    </xf>
    <xf numFmtId="166" fontId="84" fillId="0" borderId="0" xfId="0" applyNumberFormat="1" applyFont="1" applyAlignment="1">
      <alignment horizontal="left" wrapText="1"/>
    </xf>
    <xf numFmtId="166" fontId="85" fillId="0" borderId="14" xfId="0" applyNumberFormat="1" applyFont="1" applyBorder="1" applyAlignment="1">
      <alignment horizontal="left" wrapText="1"/>
    </xf>
    <xf numFmtId="166" fontId="85" fillId="0" borderId="0" xfId="0" applyNumberFormat="1" applyFont="1" applyAlignment="1">
      <alignment horizontal="left" wrapText="1"/>
    </xf>
    <xf numFmtId="166" fontId="85" fillId="0" borderId="14" xfId="0" applyNumberFormat="1" applyFont="1" applyBorder="1" applyAlignment="1">
      <alignment vertical="center" wrapText="1"/>
    </xf>
    <xf numFmtId="166" fontId="85" fillId="0" borderId="0" xfId="0" applyNumberFormat="1" applyFont="1" applyAlignment="1">
      <alignment vertical="center" wrapText="1"/>
    </xf>
    <xf numFmtId="166" fontId="84" fillId="3" borderId="32" xfId="0" quotePrefix="1" applyNumberFormat="1" applyFont="1" applyFill="1" applyBorder="1" applyAlignment="1">
      <alignment vertical="center" wrapText="1"/>
    </xf>
    <xf numFmtId="166" fontId="84" fillId="3" borderId="3" xfId="0" quotePrefix="1" applyNumberFormat="1" applyFont="1" applyFill="1" applyBorder="1" applyAlignment="1">
      <alignment vertical="center" wrapText="1"/>
    </xf>
    <xf numFmtId="49" fontId="84" fillId="3" borderId="3" xfId="0" applyNumberFormat="1" applyFont="1" applyFill="1" applyBorder="1" applyAlignment="1">
      <alignment vertical="center" wrapText="1"/>
    </xf>
    <xf numFmtId="0" fontId="84" fillId="3" borderId="3" xfId="0" applyFont="1" applyFill="1" applyBorder="1" applyAlignment="1">
      <alignment vertical="center" wrapText="1"/>
    </xf>
    <xf numFmtId="168" fontId="84" fillId="3" borderId="32" xfId="1" applyNumberFormat="1" applyFont="1" applyFill="1" applyBorder="1" applyAlignment="1">
      <alignment horizontal="center" vertical="center" wrapText="1"/>
    </xf>
    <xf numFmtId="165" fontId="84" fillId="3" borderId="6" xfId="1" applyFont="1" applyFill="1" applyBorder="1" applyAlignment="1">
      <alignment horizontal="left" vertical="center" wrapText="1"/>
    </xf>
    <xf numFmtId="4" fontId="84" fillId="3" borderId="30" xfId="0" applyNumberFormat="1" applyFont="1" applyFill="1" applyBorder="1" applyAlignment="1">
      <alignment vertical="center"/>
    </xf>
    <xf numFmtId="4" fontId="84" fillId="3" borderId="3" xfId="0" applyNumberFormat="1" applyFont="1" applyFill="1" applyBorder="1" applyAlignment="1">
      <alignment vertical="center"/>
    </xf>
    <xf numFmtId="168" fontId="84" fillId="3" borderId="3" xfId="1" applyNumberFormat="1" applyFont="1" applyFill="1" applyBorder="1" applyAlignment="1">
      <alignment vertical="center" wrapText="1"/>
    </xf>
    <xf numFmtId="166" fontId="84" fillId="3" borderId="3" xfId="0" quotePrefix="1" applyNumberFormat="1" applyFont="1" applyFill="1" applyBorder="1" applyAlignment="1">
      <alignment horizontal="center" vertical="center" wrapText="1"/>
    </xf>
    <xf numFmtId="49" fontId="84" fillId="3" borderId="3" xfId="0" applyNumberFormat="1" applyFont="1" applyFill="1" applyBorder="1" applyAlignment="1">
      <alignment horizontal="center" vertical="center" wrapText="1"/>
    </xf>
    <xf numFmtId="0" fontId="84" fillId="3" borderId="3" xfId="0" applyFont="1" applyFill="1" applyBorder="1" applyAlignment="1">
      <alignment horizontal="center" vertical="center" wrapText="1"/>
    </xf>
    <xf numFmtId="168" fontId="84" fillId="3" borderId="41" xfId="1" applyNumberFormat="1" applyFont="1" applyFill="1" applyBorder="1" applyAlignment="1">
      <alignment vertical="center" wrapText="1"/>
    </xf>
    <xf numFmtId="166" fontId="84" fillId="3" borderId="25" xfId="0" quotePrefix="1" applyNumberFormat="1" applyFont="1" applyFill="1" applyBorder="1" applyAlignment="1">
      <alignment horizontal="center" vertical="center" wrapText="1"/>
    </xf>
    <xf numFmtId="165" fontId="7" fillId="0" borderId="0" xfId="1" applyFont="1"/>
    <xf numFmtId="0" fontId="94" fillId="0" borderId="17" xfId="0" applyFont="1" applyBorder="1" applyAlignment="1">
      <alignment horizontal="right" vertical="center"/>
    </xf>
    <xf numFmtId="0" fontId="94" fillId="0" borderId="0" xfId="0" applyFont="1" applyAlignment="1">
      <alignment horizontal="right" vertical="center"/>
    </xf>
    <xf numFmtId="165" fontId="7" fillId="0" borderId="0" xfId="1" applyFont="1" applyBorder="1"/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165" fontId="96" fillId="0" borderId="0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3" applyFont="1" applyAlignment="1">
      <alignment horizontal="center"/>
    </xf>
    <xf numFmtId="0" fontId="27" fillId="0" borderId="0" xfId="0" applyFont="1" applyAlignment="1">
      <alignment horizontal="left" indent="4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5" fontId="7" fillId="0" borderId="21" xfId="1" applyFont="1" applyBorder="1" applyAlignment="1">
      <alignment horizontal="center" vertical="center"/>
    </xf>
    <xf numFmtId="165" fontId="7" fillId="0" borderId="19" xfId="1" applyFont="1" applyBorder="1" applyAlignment="1">
      <alignment horizontal="center" vertical="center"/>
    </xf>
    <xf numFmtId="165" fontId="7" fillId="0" borderId="0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13" xfId="1" applyFont="1" applyBorder="1" applyAlignment="1">
      <alignment horizontal="center" vertical="center"/>
    </xf>
    <xf numFmtId="165" fontId="7" fillId="0" borderId="20" xfId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left" vertical="center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165" fontId="7" fillId="0" borderId="19" xfId="1" applyFont="1" applyFill="1" applyBorder="1" applyAlignment="1">
      <alignment horizontal="left" vertical="center" wrapText="1"/>
    </xf>
    <xf numFmtId="165" fontId="7" fillId="0" borderId="20" xfId="1" applyFont="1" applyBorder="1"/>
    <xf numFmtId="165" fontId="52" fillId="0" borderId="0" xfId="1" applyFont="1" applyBorder="1"/>
    <xf numFmtId="0" fontId="7" fillId="0" borderId="7" xfId="0" applyFont="1" applyBorder="1" applyAlignment="1">
      <alignment vertical="center"/>
    </xf>
    <xf numFmtId="165" fontId="15" fillId="0" borderId="20" xfId="1" applyFont="1" applyFill="1" applyBorder="1" applyAlignment="1">
      <alignment horizontal="left" vertical="center" wrapText="1"/>
    </xf>
    <xf numFmtId="165" fontId="15" fillId="3" borderId="0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15" fillId="0" borderId="20" xfId="1" applyFont="1" applyFill="1" applyBorder="1" applyAlignment="1">
      <alignment horizontal="right" vertical="center" wrapText="1"/>
    </xf>
    <xf numFmtId="49" fontId="95" fillId="0" borderId="3" xfId="0" applyNumberFormat="1" applyFont="1" applyBorder="1" applyAlignment="1">
      <alignment horizontal="left" vertical="center" wrapText="1"/>
    </xf>
    <xf numFmtId="165" fontId="15" fillId="3" borderId="20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7" fillId="0" borderId="3" xfId="1" applyFont="1" applyFill="1" applyBorder="1" applyAlignment="1">
      <alignment horizontal="left" vertical="center" wrapText="1"/>
    </xf>
    <xf numFmtId="0" fontId="23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wrapText="1"/>
    </xf>
    <xf numFmtId="0" fontId="6" fillId="3" borderId="20" xfId="0" applyFont="1" applyFill="1" applyBorder="1"/>
    <xf numFmtId="167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horizontal="left" vertical="center" wrapText="1"/>
    </xf>
    <xf numFmtId="165" fontId="15" fillId="0" borderId="0" xfId="1" applyFont="1" applyFill="1" applyBorder="1" applyAlignment="1">
      <alignment vertical="center"/>
    </xf>
    <xf numFmtId="49" fontId="95" fillId="0" borderId="3" xfId="0" applyNumberFormat="1" applyFont="1" applyBorder="1"/>
    <xf numFmtId="0" fontId="20" fillId="0" borderId="3" xfId="0" applyFont="1" applyBorder="1" applyAlignment="1">
      <alignment horizontal="left" vertical="center" wrapText="1"/>
    </xf>
    <xf numFmtId="165" fontId="7" fillId="0" borderId="20" xfId="1" applyFont="1" applyFill="1" applyBorder="1" applyAlignment="1">
      <alignment horizontal="left" vertical="center" wrapText="1"/>
    </xf>
    <xf numFmtId="0" fontId="23" fillId="0" borderId="3" xfId="0" applyFont="1" applyBorder="1" applyAlignment="1">
      <alignment wrapText="1"/>
    </xf>
    <xf numFmtId="0" fontId="42" fillId="0" borderId="3" xfId="0" applyFont="1" applyBorder="1" applyAlignment="1">
      <alignment horizontal="left" vertical="center" wrapText="1"/>
    </xf>
    <xf numFmtId="165" fontId="18" fillId="0" borderId="17" xfId="1" applyFont="1" applyFill="1" applyBorder="1" applyAlignment="1">
      <alignment horizontal="left" vertical="center" wrapText="1"/>
    </xf>
    <xf numFmtId="165" fontId="32" fillId="0" borderId="17" xfId="1" applyFont="1" applyFill="1" applyBorder="1" applyAlignment="1">
      <alignment horizontal="left" vertical="center" wrapText="1"/>
    </xf>
    <xf numFmtId="165" fontId="32" fillId="0" borderId="0" xfId="1" applyFont="1" applyFill="1" applyBorder="1" applyAlignment="1">
      <alignment vertical="center"/>
    </xf>
    <xf numFmtId="0" fontId="7" fillId="0" borderId="14" xfId="0" applyFont="1" applyBorder="1"/>
    <xf numFmtId="165" fontId="7" fillId="0" borderId="0" xfId="1" applyFont="1" applyBorder="1" applyAlignment="1"/>
    <xf numFmtId="0" fontId="5" fillId="0" borderId="0" xfId="0" applyFo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43" fontId="7" fillId="0" borderId="0" xfId="0" applyNumberFormat="1" applyFont="1"/>
    <xf numFmtId="4" fontId="15" fillId="0" borderId="0" xfId="2" applyNumberFormat="1" applyFont="1" applyFill="1" applyBorder="1" applyAlignment="1">
      <alignment vertical="center"/>
    </xf>
    <xf numFmtId="165" fontId="99" fillId="0" borderId="0" xfId="1" applyFont="1" applyBorder="1" applyAlignment="1">
      <alignment horizontal="center"/>
    </xf>
    <xf numFmtId="165" fontId="20" fillId="0" borderId="0" xfId="1" applyFont="1" applyBorder="1"/>
    <xf numFmtId="165" fontId="20" fillId="0" borderId="0" xfId="1" applyFont="1" applyBorder="1" applyAlignment="1">
      <alignment horizontal="center" vertical="center" wrapText="1"/>
    </xf>
    <xf numFmtId="165" fontId="13" fillId="0" borderId="0" xfId="1" applyFont="1" applyBorder="1"/>
    <xf numFmtId="165" fontId="20" fillId="3" borderId="0" xfId="1" applyFont="1" applyFill="1" applyBorder="1" applyAlignment="1">
      <alignment vertical="center"/>
    </xf>
    <xf numFmtId="0" fontId="6" fillId="5" borderId="0" xfId="0" applyFont="1" applyFill="1"/>
    <xf numFmtId="165" fontId="20" fillId="0" borderId="0" xfId="1" applyFont="1" applyFill="1" applyBorder="1" applyAlignment="1">
      <alignment vertical="center"/>
    </xf>
    <xf numFmtId="4" fontId="20" fillId="0" borderId="0" xfId="2" applyNumberFormat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165" fontId="28" fillId="0" borderId="0" xfId="1" applyFont="1" applyBorder="1" applyAlignment="1"/>
    <xf numFmtId="165" fontId="101" fillId="0" borderId="0" xfId="1" applyFont="1" applyBorder="1" applyAlignment="1">
      <alignment horizontal="center"/>
    </xf>
    <xf numFmtId="165" fontId="15" fillId="0" borderId="0" xfId="1" applyFont="1" applyBorder="1"/>
    <xf numFmtId="165" fontId="22" fillId="0" borderId="0" xfId="1" applyFont="1" applyBorder="1" applyAlignment="1">
      <alignment horizontal="center" vertical="center" wrapText="1"/>
    </xf>
    <xf numFmtId="165" fontId="15" fillId="0" borderId="0" xfId="1" applyFont="1" applyBorder="1" applyAlignment="1">
      <alignment horizontal="center" vertical="center" wrapText="1"/>
    </xf>
    <xf numFmtId="165" fontId="16" fillId="0" borderId="0" xfId="1" applyFont="1" applyBorder="1"/>
    <xf numFmtId="165" fontId="102" fillId="0" borderId="0" xfId="1" applyFont="1" applyBorder="1" applyAlignment="1"/>
    <xf numFmtId="165" fontId="102" fillId="0" borderId="0" xfId="1" applyFont="1" applyBorder="1" applyAlignment="1">
      <alignment horizontal="left"/>
    </xf>
    <xf numFmtId="165" fontId="8" fillId="0" borderId="0" xfId="1" applyFont="1" applyBorder="1" applyAlignment="1">
      <alignment horizontal="center" vertical="center" wrapText="1"/>
    </xf>
    <xf numFmtId="165" fontId="66" fillId="0" borderId="0" xfId="1" applyFont="1" applyBorder="1" applyAlignment="1">
      <alignment horizontal="center" vertical="center" wrapText="1"/>
    </xf>
    <xf numFmtId="165" fontId="68" fillId="0" borderId="0" xfId="1" applyFont="1" applyBorder="1"/>
    <xf numFmtId="165" fontId="66" fillId="3" borderId="0" xfId="1" applyFont="1" applyFill="1" applyBorder="1" applyAlignment="1">
      <alignment vertical="center"/>
    </xf>
    <xf numFmtId="49" fontId="66" fillId="0" borderId="25" xfId="0" applyNumberFormat="1" applyFont="1" applyBorder="1" applyAlignment="1">
      <alignment horizontal="left" vertical="center" wrapText="1"/>
    </xf>
    <xf numFmtId="0" fontId="66" fillId="0" borderId="3" xfId="0" applyFont="1" applyBorder="1" applyAlignment="1">
      <alignment vertical="center" wrapText="1"/>
    </xf>
    <xf numFmtId="165" fontId="66" fillId="0" borderId="0" xfId="1" applyFont="1" applyFill="1" applyBorder="1" applyAlignment="1">
      <alignment vertical="center"/>
    </xf>
    <xf numFmtId="165" fontId="66" fillId="0" borderId="0" xfId="1" applyFont="1" applyBorder="1" applyAlignment="1"/>
    <xf numFmtId="165" fontId="56" fillId="0" borderId="0" xfId="1" applyFont="1" applyBorder="1" applyAlignment="1">
      <alignment horizontal="left" vertical="top"/>
    </xf>
    <xf numFmtId="165" fontId="108" fillId="0" borderId="0" xfId="1" applyFont="1" applyBorder="1" applyAlignment="1">
      <alignment horizontal="center"/>
    </xf>
    <xf numFmtId="165" fontId="85" fillId="0" borderId="0" xfId="1" applyFont="1" applyBorder="1"/>
    <xf numFmtId="165" fontId="72" fillId="0" borderId="0" xfId="1" applyFont="1" applyBorder="1" applyAlignment="1">
      <alignment horizontal="center" vertical="center" wrapText="1"/>
    </xf>
    <xf numFmtId="165" fontId="85" fillId="0" borderId="0" xfId="1" applyFont="1" applyBorder="1" applyAlignment="1">
      <alignment horizontal="center" vertical="center" wrapText="1"/>
    </xf>
    <xf numFmtId="165" fontId="91" fillId="0" borderId="0" xfId="1" applyFont="1" applyBorder="1"/>
    <xf numFmtId="165" fontId="85" fillId="3" borderId="0" xfId="1" applyFont="1" applyFill="1" applyBorder="1" applyAlignment="1">
      <alignment vertical="center"/>
    </xf>
    <xf numFmtId="165" fontId="85" fillId="0" borderId="0" xfId="1" applyFont="1" applyFill="1" applyBorder="1" applyAlignment="1">
      <alignment vertical="center"/>
    </xf>
    <xf numFmtId="165" fontId="55" fillId="0" borderId="0" xfId="1" applyFont="1" applyBorder="1" applyAlignment="1">
      <alignment horizontal="left" vertical="top"/>
    </xf>
    <xf numFmtId="0" fontId="6" fillId="2" borderId="0" xfId="0" applyFont="1" applyFill="1"/>
    <xf numFmtId="0" fontId="7" fillId="0" borderId="0" xfId="0" applyFont="1" applyAlignment="1">
      <alignment horizontal="centerContinuous" vertical="center"/>
    </xf>
    <xf numFmtId="165" fontId="7" fillId="0" borderId="0" xfId="1" applyFont="1" applyAlignment="1">
      <alignment horizontal="centerContinuous" vertical="center"/>
    </xf>
    <xf numFmtId="166" fontId="22" fillId="0" borderId="0" xfId="0" applyNumberFormat="1" applyFont="1"/>
    <xf numFmtId="165" fontId="7" fillId="0" borderId="0" xfId="1" applyFont="1" applyFill="1"/>
    <xf numFmtId="165" fontId="5" fillId="0" borderId="6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5" fontId="19" fillId="0" borderId="3" xfId="0" applyNumberFormat="1" applyFont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5" fontId="20" fillId="0" borderId="0" xfId="1" applyFont="1" applyFill="1" applyAlignment="1"/>
    <xf numFmtId="0" fontId="20" fillId="0" borderId="0" xfId="0" applyFont="1" applyAlignment="1">
      <alignment horizontal="left" vertical="center" wrapText="1"/>
    </xf>
    <xf numFmtId="49" fontId="15" fillId="0" borderId="0" xfId="0" applyNumberFormat="1" applyFont="1"/>
    <xf numFmtId="165" fontId="19" fillId="0" borderId="0" xfId="0" applyNumberFormat="1" applyFont="1"/>
    <xf numFmtId="165" fontId="110" fillId="0" borderId="0" xfId="1" applyFont="1" applyFill="1" applyBorder="1"/>
    <xf numFmtId="167" fontId="98" fillId="0" borderId="0" xfId="0" applyNumberFormat="1" applyFont="1" applyAlignment="1">
      <alignment horizontal="left"/>
    </xf>
    <xf numFmtId="167" fontId="51" fillId="0" borderId="0" xfId="0" applyNumberFormat="1" applyFont="1" applyAlignment="1">
      <alignment horizontal="center"/>
    </xf>
    <xf numFmtId="165" fontId="15" fillId="0" borderId="2" xfId="1" applyFont="1" applyFill="1" applyBorder="1"/>
    <xf numFmtId="165" fontId="71" fillId="0" borderId="2" xfId="1" applyFont="1" applyFill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7" fillId="0" borderId="0" xfId="1" applyFont="1" applyFill="1" applyBorder="1" applyAlignment="1">
      <alignment horizontal="center"/>
    </xf>
    <xf numFmtId="165" fontId="7" fillId="0" borderId="0" xfId="1" applyFont="1" applyFill="1" applyAlignment="1">
      <alignment horizontal="centerContinuous"/>
    </xf>
    <xf numFmtId="165" fontId="6" fillId="0" borderId="0" xfId="1" applyFont="1" applyBorder="1" applyAlignment="1">
      <alignment horizontal="center"/>
    </xf>
    <xf numFmtId="165" fontId="6" fillId="0" borderId="0" xfId="1" applyFont="1" applyAlignment="1">
      <alignment horizontal="centerContinuous"/>
    </xf>
    <xf numFmtId="49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Continuous"/>
    </xf>
    <xf numFmtId="165" fontId="71" fillId="0" borderId="36" xfId="1" applyFont="1" applyFill="1" applyBorder="1"/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36" xfId="0" applyFont="1" applyBorder="1"/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0" fontId="15" fillId="0" borderId="24" xfId="0" applyFont="1" applyBorder="1"/>
    <xf numFmtId="165" fontId="15" fillId="0" borderId="24" xfId="1" applyFont="1" applyFill="1" applyBorder="1"/>
    <xf numFmtId="166" fontId="22" fillId="0" borderId="14" xfId="0" applyNumberFormat="1" applyFont="1" applyBorder="1"/>
    <xf numFmtId="167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center"/>
    </xf>
    <xf numFmtId="167" fontId="15" fillId="0" borderId="0" xfId="0" applyNumberFormat="1" applyFont="1"/>
    <xf numFmtId="165" fontId="15" fillId="0" borderId="36" xfId="1" applyFont="1" applyFill="1" applyBorder="1"/>
    <xf numFmtId="49" fontId="15" fillId="0" borderId="14" xfId="0" applyNumberFormat="1" applyFont="1" applyBorder="1"/>
    <xf numFmtId="167" fontId="100" fillId="0" borderId="0" xfId="0" applyNumberFormat="1" applyFont="1" applyAlignment="1">
      <alignment horizontal="left"/>
    </xf>
    <xf numFmtId="167" fontId="22" fillId="0" borderId="0" xfId="0" applyNumberFormat="1" applyFont="1" applyAlignment="1">
      <alignment horizontal="center"/>
    </xf>
    <xf numFmtId="0" fontId="55" fillId="0" borderId="0" xfId="0" applyFont="1" applyAlignment="1">
      <alignment vertical="center"/>
    </xf>
    <xf numFmtId="0" fontId="55" fillId="0" borderId="36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36" xfId="0" applyFont="1" applyBorder="1" applyAlignment="1">
      <alignment horizontal="left" vertical="top"/>
    </xf>
    <xf numFmtId="165" fontId="19" fillId="0" borderId="0" xfId="1" applyFont="1" applyBorder="1" applyAlignment="1">
      <alignment horizontal="center"/>
    </xf>
    <xf numFmtId="165" fontId="19" fillId="0" borderId="36" xfId="1" applyFont="1" applyBorder="1" applyAlignment="1">
      <alignment horizontal="center"/>
    </xf>
    <xf numFmtId="0" fontId="19" fillId="0" borderId="15" xfId="0" applyFont="1" applyBorder="1"/>
    <xf numFmtId="0" fontId="19" fillId="0" borderId="26" xfId="0" applyFont="1" applyBorder="1"/>
    <xf numFmtId="0" fontId="6" fillId="2" borderId="22" xfId="0" applyFont="1" applyFill="1" applyBorder="1"/>
    <xf numFmtId="0" fontId="6" fillId="2" borderId="23" xfId="0" applyFont="1" applyFill="1" applyBorder="1"/>
    <xf numFmtId="0" fontId="6" fillId="2" borderId="35" xfId="0" applyFont="1" applyFill="1" applyBorder="1"/>
    <xf numFmtId="166" fontId="22" fillId="0" borderId="22" xfId="0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165" fontId="15" fillId="0" borderId="23" xfId="1" applyFont="1" applyFill="1" applyBorder="1" applyAlignment="1">
      <alignment vertical="center"/>
    </xf>
    <xf numFmtId="165" fontId="15" fillId="0" borderId="35" xfId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65" fontId="8" fillId="0" borderId="3" xfId="1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49" fontId="66" fillId="0" borderId="3" xfId="0" applyNumberFormat="1" applyFont="1" applyBorder="1" applyAlignment="1">
      <alignment vertical="center"/>
    </xf>
    <xf numFmtId="165" fontId="66" fillId="0" borderId="3" xfId="1" applyFont="1" applyFill="1" applyBorder="1" applyAlignment="1">
      <alignment horizontal="left" vertical="center" wrapText="1"/>
    </xf>
    <xf numFmtId="165" fontId="66" fillId="0" borderId="41" xfId="1" applyFont="1" applyFill="1" applyBorder="1" applyAlignment="1">
      <alignment horizontal="left" vertical="center" wrapText="1"/>
    </xf>
    <xf numFmtId="165" fontId="8" fillId="0" borderId="3" xfId="1" applyFont="1" applyFill="1" applyBorder="1" applyAlignment="1">
      <alignment horizontal="left" vertical="center" wrapText="1"/>
    </xf>
    <xf numFmtId="165" fontId="8" fillId="0" borderId="41" xfId="1" applyFont="1" applyFill="1" applyBorder="1" applyAlignment="1">
      <alignment horizontal="left" vertical="center" wrapText="1"/>
    </xf>
    <xf numFmtId="166" fontId="15" fillId="0" borderId="25" xfId="0" applyNumberFormat="1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165" fontId="112" fillId="0" borderId="3" xfId="1" applyFont="1" applyFill="1" applyBorder="1" applyAlignment="1">
      <alignment vertical="center"/>
    </xf>
    <xf numFmtId="165" fontId="112" fillId="0" borderId="41" xfId="1" applyFont="1" applyFill="1" applyBorder="1" applyAlignment="1">
      <alignment vertical="center"/>
    </xf>
    <xf numFmtId="165" fontId="15" fillId="0" borderId="3" xfId="1" applyFont="1" applyFill="1" applyBorder="1" applyAlignment="1">
      <alignment vertical="center"/>
    </xf>
    <xf numFmtId="165" fontId="15" fillId="0" borderId="41" xfId="1" applyFont="1" applyFill="1" applyBorder="1" applyAlignment="1">
      <alignment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65" fontId="15" fillId="0" borderId="36" xfId="1" applyFont="1" applyFill="1" applyBorder="1" applyAlignment="1"/>
    <xf numFmtId="49" fontId="56" fillId="0" borderId="14" xfId="0" applyNumberFormat="1" applyFont="1" applyBorder="1"/>
    <xf numFmtId="167" fontId="56" fillId="0" borderId="0" xfId="0" applyNumberFormat="1" applyFont="1" applyAlignment="1">
      <alignment horizontal="left"/>
    </xf>
    <xf numFmtId="167" fontId="56" fillId="0" borderId="0" xfId="0" applyNumberFormat="1" applyFont="1" applyAlignment="1">
      <alignment horizontal="center"/>
    </xf>
    <xf numFmtId="165" fontId="56" fillId="0" borderId="36" xfId="1" applyFont="1" applyFill="1" applyBorder="1"/>
    <xf numFmtId="49" fontId="56" fillId="0" borderId="0" xfId="0" applyNumberFormat="1" applyFont="1"/>
    <xf numFmtId="165" fontId="56" fillId="0" borderId="0" xfId="1" applyFont="1" applyFill="1" applyBorder="1" applyAlignment="1">
      <alignment horizontal="right" vertical="center"/>
    </xf>
    <xf numFmtId="4" fontId="56" fillId="0" borderId="0" xfId="1" applyNumberFormat="1" applyFont="1" applyFill="1" applyBorder="1" applyAlignment="1"/>
    <xf numFmtId="165" fontId="56" fillId="0" borderId="0" xfId="1" applyFont="1" applyFill="1" applyBorder="1" applyAlignment="1">
      <alignment horizontal="right"/>
    </xf>
    <xf numFmtId="4" fontId="55" fillId="0" borderId="0" xfId="1" applyNumberFormat="1" applyFont="1" applyFill="1" applyBorder="1" applyAlignment="1"/>
    <xf numFmtId="166" fontId="15" fillId="0" borderId="45" xfId="0" applyNumberFormat="1" applyFont="1" applyBorder="1"/>
    <xf numFmtId="165" fontId="71" fillId="0" borderId="24" xfId="1" applyFont="1" applyFill="1" applyBorder="1"/>
    <xf numFmtId="165" fontId="71" fillId="0" borderId="55" xfId="1" applyFont="1" applyFill="1" applyBorder="1"/>
    <xf numFmtId="0" fontId="55" fillId="0" borderId="14" xfId="0" applyFont="1" applyBorder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top"/>
    </xf>
    <xf numFmtId="0" fontId="111" fillId="0" borderId="0" xfId="0" applyFont="1" applyAlignment="1">
      <alignment horizontal="left" wrapText="1"/>
    </xf>
    <xf numFmtId="0" fontId="113" fillId="0" borderId="0" xfId="0" applyFont="1"/>
    <xf numFmtId="0" fontId="7" fillId="0" borderId="0" xfId="0" applyFont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166" fontId="7" fillId="0" borderId="0" xfId="0" quotePrefix="1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49" fontId="95" fillId="0" borderId="0" xfId="0" applyNumberFormat="1" applyFont="1" applyAlignment="1">
      <alignment horizontal="left" vertical="center" wrapText="1"/>
    </xf>
    <xf numFmtId="166" fontId="20" fillId="0" borderId="0" xfId="0" quotePrefix="1" applyNumberFormat="1" applyFont="1" applyAlignment="1">
      <alignment horizontal="left" vertical="center" wrapText="1"/>
    </xf>
    <xf numFmtId="167" fontId="7" fillId="0" borderId="0" xfId="0" applyNumberFormat="1" applyFont="1" applyAlignment="1">
      <alignment vertical="top" wrapText="1"/>
    </xf>
    <xf numFmtId="0" fontId="23" fillId="0" borderId="0" xfId="0" applyFont="1" applyAlignment="1">
      <alignment vertical="center"/>
    </xf>
    <xf numFmtId="165" fontId="15" fillId="3" borderId="0" xfId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center"/>
    </xf>
    <xf numFmtId="166" fontId="33" fillId="0" borderId="0" xfId="0" quotePrefix="1" applyNumberFormat="1" applyFont="1" applyAlignment="1">
      <alignment horizontal="left" vertical="center" wrapText="1"/>
    </xf>
    <xf numFmtId="166" fontId="7" fillId="0" borderId="0" xfId="0" quotePrefix="1" applyNumberFormat="1" applyFont="1" applyAlignment="1">
      <alignment vertical="top" wrapText="1"/>
    </xf>
    <xf numFmtId="0" fontId="23" fillId="0" borderId="0" xfId="0" applyFont="1" applyAlignment="1">
      <alignment vertical="top"/>
    </xf>
    <xf numFmtId="49" fontId="20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vertical="top"/>
    </xf>
    <xf numFmtId="0" fontId="41" fillId="0" borderId="0" xfId="0" applyFont="1" applyAlignment="1">
      <alignment vertical="top"/>
    </xf>
    <xf numFmtId="167" fontId="33" fillId="0" borderId="0" xfId="0" applyNumberFormat="1" applyFont="1"/>
    <xf numFmtId="49" fontId="95" fillId="0" borderId="0" xfId="0" applyNumberFormat="1" applyFont="1"/>
    <xf numFmtId="0" fontId="23" fillId="0" borderId="0" xfId="0" applyFont="1" applyAlignment="1">
      <alignment wrapText="1"/>
    </xf>
    <xf numFmtId="0" fontId="42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wrapText="1"/>
    </xf>
    <xf numFmtId="164" fontId="20" fillId="0" borderId="0" xfId="2" applyFont="1" applyFill="1" applyBorder="1" applyAlignment="1">
      <alignment horizontal="left" vertical="center" wrapText="1"/>
    </xf>
    <xf numFmtId="164" fontId="7" fillId="0" borderId="0" xfId="2" applyFont="1" applyFill="1" applyBorder="1"/>
    <xf numFmtId="164" fontId="23" fillId="0" borderId="0" xfId="2" applyFont="1" applyFill="1" applyBorder="1" applyAlignment="1">
      <alignment wrapText="1"/>
    </xf>
    <xf numFmtId="164" fontId="6" fillId="0" borderId="0" xfId="2" applyFont="1" applyFill="1" applyBorder="1" applyAlignment="1">
      <alignment vertical="center"/>
    </xf>
    <xf numFmtId="164" fontId="6" fillId="0" borderId="0" xfId="2" applyFont="1" applyBorder="1" applyAlignment="1">
      <alignment vertical="center"/>
    </xf>
    <xf numFmtId="4" fontId="7" fillId="0" borderId="0" xfId="2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166" fontId="20" fillId="3" borderId="0" xfId="0" quotePrefix="1" applyNumberFormat="1" applyFont="1" applyFill="1" applyAlignment="1">
      <alignment horizontal="left" vertical="center" wrapText="1"/>
    </xf>
    <xf numFmtId="49" fontId="7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/>
    <xf numFmtId="0" fontId="51" fillId="0" borderId="0" xfId="3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5" fontId="20" fillId="0" borderId="0" xfId="1" applyFont="1" applyBorder="1" applyAlignment="1">
      <alignment horizontal="center" vertical="center"/>
    </xf>
    <xf numFmtId="49" fontId="51" fillId="0" borderId="0" xfId="0" applyNumberFormat="1" applyFont="1" applyAlignment="1">
      <alignment horizontal="left" vertical="center"/>
    </xf>
    <xf numFmtId="0" fontId="20" fillId="0" borderId="0" xfId="0" applyFont="1" applyAlignment="1">
      <alignment wrapText="1"/>
    </xf>
    <xf numFmtId="165" fontId="20" fillId="0" borderId="0" xfId="1" applyFont="1" applyFill="1" applyBorder="1" applyAlignment="1">
      <alignment horizontal="left" vertical="center" wrapText="1"/>
    </xf>
    <xf numFmtId="49" fontId="20" fillId="3" borderId="0" xfId="0" applyNumberFormat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vertical="center" wrapText="1"/>
    </xf>
    <xf numFmtId="165" fontId="20" fillId="3" borderId="0" xfId="1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65" fontId="20" fillId="3" borderId="0" xfId="1" applyFont="1" applyFill="1" applyBorder="1" applyAlignment="1">
      <alignment horizontal="right" vertical="center" wrapText="1"/>
    </xf>
    <xf numFmtId="167" fontId="20" fillId="2" borderId="0" xfId="0" quotePrefix="1" applyNumberFormat="1" applyFont="1" applyFill="1" applyAlignment="1">
      <alignment horizontal="left"/>
    </xf>
    <xf numFmtId="49" fontId="20" fillId="0" borderId="0" xfId="0" applyNumberFormat="1" applyFont="1" applyAlignment="1">
      <alignment horizontal="left" vertical="center"/>
    </xf>
    <xf numFmtId="166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/>
    <xf numFmtId="167" fontId="20" fillId="0" borderId="0" xfId="0" applyNumberFormat="1" applyFont="1" applyAlignment="1">
      <alignment wrapText="1"/>
    </xf>
    <xf numFmtId="164" fontId="20" fillId="0" borderId="0" xfId="2" applyFont="1" applyFill="1" applyBorder="1"/>
    <xf numFmtId="164" fontId="23" fillId="0" borderId="0" xfId="2" applyFont="1" applyFill="1" applyBorder="1" applyAlignment="1">
      <alignment vertical="center"/>
    </xf>
    <xf numFmtId="164" fontId="23" fillId="0" borderId="0" xfId="2" applyFont="1" applyBorder="1" applyAlignment="1">
      <alignment vertical="center"/>
    </xf>
    <xf numFmtId="4" fontId="20" fillId="3" borderId="0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wrapText="1"/>
    </xf>
    <xf numFmtId="165" fontId="7" fillId="3" borderId="0" xfId="1" applyFont="1" applyFill="1" applyBorder="1" applyAlignment="1">
      <alignment horizontal="left" vertical="center" wrapText="1"/>
    </xf>
    <xf numFmtId="165" fontId="7" fillId="3" borderId="0" xfId="1" applyFont="1" applyFill="1" applyBorder="1" applyAlignment="1">
      <alignment horizontal="righ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3" applyFont="1" applyAlignment="1">
      <alignment horizontal="center"/>
    </xf>
    <xf numFmtId="0" fontId="75" fillId="0" borderId="0" xfId="0" applyFont="1" applyAlignment="1">
      <alignment horizontal="left" indent="4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22" fillId="0" borderId="0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5" fontId="15" fillId="0" borderId="0" xfId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166" fontId="15" fillId="3" borderId="0" xfId="0" quotePrefix="1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vertical="center"/>
    </xf>
    <xf numFmtId="166" fontId="15" fillId="0" borderId="0" xfId="0" quotePrefix="1" applyNumberFormat="1" applyFont="1" applyAlignment="1">
      <alignment horizontal="left" vertical="center" wrapText="1"/>
    </xf>
    <xf numFmtId="167" fontId="15" fillId="3" borderId="0" xfId="0" quotePrefix="1" applyNumberFormat="1" applyFont="1" applyFill="1" applyAlignment="1">
      <alignment horizontal="left" vertical="center"/>
    </xf>
    <xf numFmtId="167" fontId="15" fillId="0" borderId="0" xfId="0" quotePrefix="1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166" fontId="15" fillId="0" borderId="0" xfId="0" applyNumberFormat="1" applyFont="1" applyAlignment="1">
      <alignment horizontal="left" vertical="center" wrapText="1"/>
    </xf>
    <xf numFmtId="4" fontId="15" fillId="3" borderId="0" xfId="1" applyNumberFormat="1" applyFont="1" applyFill="1" applyBorder="1" applyAlignment="1">
      <alignment horizontal="left" vertical="center" wrapText="1"/>
    </xf>
    <xf numFmtId="0" fontId="102" fillId="0" borderId="0" xfId="0" applyFont="1"/>
    <xf numFmtId="0" fontId="102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105" fillId="0" borderId="0" xfId="0" applyFont="1"/>
    <xf numFmtId="0" fontId="8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67" fillId="0" borderId="0" xfId="0" applyFont="1" applyAlignment="1">
      <alignment horizontal="left" indent="4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165" fontId="66" fillId="0" borderId="0" xfId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6" fillId="0" borderId="0" xfId="0" applyFont="1" applyAlignment="1">
      <alignment wrapText="1"/>
    </xf>
    <xf numFmtId="165" fontId="66" fillId="0" borderId="0" xfId="1" applyFont="1" applyFill="1" applyBorder="1" applyAlignment="1">
      <alignment horizontal="left" vertical="center" wrapText="1"/>
    </xf>
    <xf numFmtId="165" fontId="66" fillId="0" borderId="0" xfId="1" applyFont="1" applyBorder="1"/>
    <xf numFmtId="166" fontId="66" fillId="3" borderId="0" xfId="0" quotePrefix="1" applyNumberFormat="1" applyFont="1" applyFill="1" applyAlignment="1">
      <alignment horizontal="left" vertical="center" wrapText="1"/>
    </xf>
    <xf numFmtId="49" fontId="66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Alignment="1">
      <alignment vertical="center" wrapText="1"/>
    </xf>
    <xf numFmtId="0" fontId="66" fillId="3" borderId="0" xfId="0" applyFont="1" applyFill="1" applyAlignment="1">
      <alignment vertical="center"/>
    </xf>
    <xf numFmtId="165" fontId="66" fillId="3" borderId="0" xfId="1" applyFont="1" applyFill="1" applyBorder="1" applyAlignment="1">
      <alignment horizontal="left" vertical="center" wrapText="1"/>
    </xf>
    <xf numFmtId="49" fontId="66" fillId="0" borderId="0" xfId="0" applyNumberFormat="1" applyFont="1" applyAlignment="1">
      <alignment horizontal="left" vertical="center" wrapText="1"/>
    </xf>
    <xf numFmtId="49" fontId="6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165" fontId="66" fillId="3" borderId="0" xfId="1" applyFont="1" applyFill="1" applyBorder="1" applyAlignment="1">
      <alignment horizontal="right" vertical="center" wrapText="1"/>
    </xf>
    <xf numFmtId="49" fontId="66" fillId="0" borderId="0" xfId="0" applyNumberFormat="1" applyFont="1" applyAlignment="1">
      <alignment vertical="center" wrapText="1"/>
    </xf>
    <xf numFmtId="166" fontId="66" fillId="0" borderId="0" xfId="0" quotePrefix="1" applyNumberFormat="1" applyFont="1" applyAlignment="1">
      <alignment horizontal="left" vertical="center" wrapText="1"/>
    </xf>
    <xf numFmtId="167" fontId="66" fillId="3" borderId="0" xfId="0" quotePrefix="1" applyNumberFormat="1" applyFont="1" applyFill="1" applyAlignment="1">
      <alignment horizontal="left" vertical="center"/>
    </xf>
    <xf numFmtId="167" fontId="66" fillId="0" borderId="0" xfId="0" applyNumberFormat="1" applyFont="1" applyAlignment="1">
      <alignment vertical="center"/>
    </xf>
    <xf numFmtId="167" fontId="66" fillId="0" borderId="0" xfId="0" quotePrefix="1" applyNumberFormat="1" applyFont="1" applyAlignment="1">
      <alignment horizontal="center" vertical="center"/>
    </xf>
    <xf numFmtId="167" fontId="66" fillId="0" borderId="0" xfId="0" quotePrefix="1" applyNumberFormat="1" applyFont="1" applyAlignment="1">
      <alignment horizontal="left" vertical="center"/>
    </xf>
    <xf numFmtId="49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64" fillId="3" borderId="0" xfId="0" applyFont="1" applyFill="1" applyAlignment="1">
      <alignment vertical="center"/>
    </xf>
    <xf numFmtId="3" fontId="64" fillId="3" borderId="0" xfId="0" applyNumberFormat="1" applyFont="1" applyFill="1" applyAlignment="1">
      <alignment vertical="center"/>
    </xf>
    <xf numFmtId="0" fontId="64" fillId="0" borderId="0" xfId="0" applyFont="1" applyAlignment="1">
      <alignment horizontal="center" vertical="center" wrapText="1"/>
    </xf>
    <xf numFmtId="4" fontId="66" fillId="3" borderId="0" xfId="1" applyNumberFormat="1" applyFont="1" applyFill="1" applyBorder="1" applyAlignment="1">
      <alignment horizontal="center" vertical="center" wrapText="1"/>
    </xf>
    <xf numFmtId="165" fontId="66" fillId="3" borderId="0" xfId="1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5" fillId="0" borderId="0" xfId="0" applyFont="1" applyAlignment="1">
      <alignment horizontal="left" vertical="top"/>
    </xf>
    <xf numFmtId="0" fontId="53" fillId="0" borderId="0" xfId="0" applyFont="1" applyAlignment="1">
      <alignment horizontal="left" vertical="top"/>
    </xf>
    <xf numFmtId="0" fontId="63" fillId="0" borderId="0" xfId="0" applyFont="1" applyAlignment="1">
      <alignment horizontal="left" vertical="top"/>
    </xf>
    <xf numFmtId="0" fontId="66" fillId="0" borderId="0" xfId="0" applyFont="1" applyAlignment="1">
      <alignment horizontal="left" vertical="top"/>
    </xf>
    <xf numFmtId="0" fontId="106" fillId="0" borderId="0" xfId="0" applyFont="1" applyAlignment="1">
      <alignment horizontal="left" vertical="top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0" fontId="84" fillId="0" borderId="0" xfId="3" applyFont="1" applyAlignment="1">
      <alignment horizontal="center"/>
    </xf>
    <xf numFmtId="0" fontId="84" fillId="0" borderId="0" xfId="0" applyFont="1" applyAlignment="1">
      <alignment vertical="center"/>
    </xf>
    <xf numFmtId="0" fontId="88" fillId="0" borderId="0" xfId="0" applyFont="1" applyAlignment="1">
      <alignment horizontal="left" indent="4"/>
    </xf>
    <xf numFmtId="0" fontId="84" fillId="0" borderId="0" xfId="0" applyFont="1" applyAlignment="1">
      <alignment horizontal="center" vertical="center" wrapText="1"/>
    </xf>
    <xf numFmtId="165" fontId="84" fillId="0" borderId="0" xfId="1" applyFont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165" fontId="85" fillId="0" borderId="0" xfId="1" applyFont="1" applyBorder="1" applyAlignment="1">
      <alignment horizontal="center" vertical="center"/>
    </xf>
    <xf numFmtId="49" fontId="84" fillId="0" borderId="0" xfId="0" applyNumberFormat="1" applyFont="1" applyAlignment="1">
      <alignment horizontal="left" vertical="center"/>
    </xf>
    <xf numFmtId="0" fontId="85" fillId="0" borderId="0" xfId="0" applyFont="1" applyAlignment="1">
      <alignment wrapText="1"/>
    </xf>
    <xf numFmtId="165" fontId="85" fillId="0" borderId="0" xfId="1" applyFont="1" applyFill="1" applyBorder="1" applyAlignment="1">
      <alignment horizontal="left" vertical="center" wrapText="1"/>
    </xf>
    <xf numFmtId="166" fontId="85" fillId="3" borderId="0" xfId="0" quotePrefix="1" applyNumberFormat="1" applyFont="1" applyFill="1" applyAlignment="1">
      <alignment horizontal="left" vertical="center" wrapText="1"/>
    </xf>
    <xf numFmtId="49" fontId="85" fillId="3" borderId="0" xfId="0" applyNumberFormat="1" applyFont="1" applyFill="1" applyAlignment="1">
      <alignment horizontal="center" vertical="center" wrapText="1"/>
    </xf>
    <xf numFmtId="0" fontId="85" fillId="3" borderId="0" xfId="0" applyFont="1" applyFill="1" applyAlignment="1">
      <alignment vertical="center" wrapText="1"/>
    </xf>
    <xf numFmtId="0" fontId="85" fillId="3" borderId="0" xfId="0" applyFont="1" applyFill="1" applyAlignment="1">
      <alignment vertical="center"/>
    </xf>
    <xf numFmtId="165" fontId="85" fillId="3" borderId="0" xfId="1" applyFont="1" applyFill="1" applyBorder="1" applyAlignment="1">
      <alignment horizontal="left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0" fontId="85" fillId="3" borderId="0" xfId="0" applyFont="1" applyFill="1" applyAlignment="1">
      <alignment horizontal="left" vertical="center" wrapText="1"/>
    </xf>
    <xf numFmtId="0" fontId="85" fillId="3" borderId="0" xfId="0" applyFont="1" applyFill="1" applyAlignment="1">
      <alignment horizontal="center" vertical="center" wrapText="1"/>
    </xf>
    <xf numFmtId="49" fontId="85" fillId="0" borderId="0" xfId="0" applyNumberFormat="1" applyFont="1" applyAlignment="1">
      <alignment horizontal="left" vertical="center" wrapText="1"/>
    </xf>
    <xf numFmtId="49" fontId="85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4" fillId="3" borderId="0" xfId="1" applyNumberFormat="1" applyFont="1" applyFill="1" applyBorder="1" applyAlignment="1">
      <alignment horizontal="center" vertical="center" wrapText="1"/>
    </xf>
    <xf numFmtId="165" fontId="84" fillId="3" borderId="0" xfId="1" applyFont="1" applyFill="1" applyBorder="1" applyAlignment="1">
      <alignment horizontal="center" vertical="center" wrapText="1"/>
    </xf>
    <xf numFmtId="0" fontId="72" fillId="0" borderId="0" xfId="0" applyFont="1" applyAlignment="1">
      <alignment vertical="top"/>
    </xf>
    <xf numFmtId="0" fontId="72" fillId="0" borderId="0" xfId="0" applyFont="1" applyAlignment="1">
      <alignment horizontal="left" vertical="top"/>
    </xf>
    <xf numFmtId="165" fontId="85" fillId="3" borderId="0" xfId="1" applyFont="1" applyFill="1" applyBorder="1" applyAlignment="1">
      <alignment horizontal="right" vertical="center" wrapText="1"/>
    </xf>
    <xf numFmtId="4" fontId="91" fillId="3" borderId="0" xfId="1" applyNumberFormat="1" applyFont="1" applyFill="1" applyBorder="1" applyAlignment="1">
      <alignment horizontal="center" vertical="center" wrapText="1"/>
    </xf>
    <xf numFmtId="165" fontId="91" fillId="3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5" fontId="85" fillId="3" borderId="0" xfId="1" applyFont="1" applyFill="1" applyBorder="1" applyAlignment="1">
      <alignment vertical="center" wrapText="1"/>
    </xf>
    <xf numFmtId="0" fontId="88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84" fillId="0" borderId="0" xfId="0" applyFont="1" applyAlignment="1">
      <alignment horizontal="left" wrapText="1"/>
    </xf>
    <xf numFmtId="0" fontId="84" fillId="0" borderId="0" xfId="0" applyFont="1" applyAlignment="1">
      <alignment horizontal="right" wrapText="1"/>
    </xf>
    <xf numFmtId="166" fontId="85" fillId="0" borderId="64" xfId="0" applyNumberFormat="1" applyFont="1" applyBorder="1" applyAlignment="1">
      <alignment horizontal="left" vertical="top"/>
    </xf>
    <xf numFmtId="166" fontId="85" fillId="0" borderId="2" xfId="0" applyNumberFormat="1" applyFont="1" applyBorder="1" applyAlignment="1">
      <alignment horizontal="left" vertical="top"/>
    </xf>
    <xf numFmtId="0" fontId="86" fillId="0" borderId="0" xfId="0" applyFont="1" applyAlignment="1">
      <alignment horizontal="center"/>
    </xf>
    <xf numFmtId="0" fontId="93" fillId="0" borderId="0" xfId="0" applyFont="1" applyAlignment="1">
      <alignment horizontal="center" vertical="center"/>
    </xf>
    <xf numFmtId="0" fontId="85" fillId="0" borderId="14" xfId="0" applyFont="1" applyBorder="1" applyAlignment="1">
      <alignment horizontal="left" vertical="top" wrapText="1"/>
    </xf>
    <xf numFmtId="0" fontId="85" fillId="0" borderId="0" xfId="0" applyFont="1" applyAlignment="1">
      <alignment horizontal="left" vertical="top" wrapText="1"/>
    </xf>
    <xf numFmtId="0" fontId="85" fillId="0" borderId="36" xfId="0" applyFont="1" applyBorder="1" applyAlignment="1">
      <alignment horizontal="left" vertical="top" wrapText="1"/>
    </xf>
    <xf numFmtId="166" fontId="84" fillId="0" borderId="14" xfId="0" applyNumberFormat="1" applyFont="1" applyBorder="1" applyAlignment="1">
      <alignment horizontal="left" wrapText="1"/>
    </xf>
    <xf numFmtId="166" fontId="84" fillId="0" borderId="0" xfId="0" applyNumberFormat="1" applyFont="1" applyAlignment="1">
      <alignment horizontal="left" wrapText="1"/>
    </xf>
    <xf numFmtId="0" fontId="84" fillId="0" borderId="19" xfId="0" applyFont="1" applyBorder="1" applyAlignment="1">
      <alignment horizontal="center" vertical="center" wrapText="1"/>
    </xf>
    <xf numFmtId="0" fontId="84" fillId="0" borderId="34" xfId="0" applyFont="1" applyBorder="1" applyAlignment="1">
      <alignment horizontal="center" vertical="center" wrapText="1"/>
    </xf>
    <xf numFmtId="166" fontId="84" fillId="0" borderId="65" xfId="0" applyNumberFormat="1" applyFont="1" applyBorder="1" applyAlignment="1">
      <alignment horizontal="left"/>
    </xf>
    <xf numFmtId="166" fontId="84" fillId="0" borderId="1" xfId="0" applyNumberFormat="1" applyFont="1" applyBorder="1" applyAlignment="1">
      <alignment horizontal="left"/>
    </xf>
    <xf numFmtId="0" fontId="84" fillId="0" borderId="15" xfId="0" applyFont="1" applyBorder="1" applyAlignment="1">
      <alignment horizontal="left" vertical="center" wrapText="1"/>
    </xf>
    <xf numFmtId="0" fontId="84" fillId="0" borderId="16" xfId="0" applyFont="1" applyBorder="1" applyAlignment="1">
      <alignment horizontal="left" vertical="center" wrapText="1"/>
    </xf>
    <xf numFmtId="166" fontId="84" fillId="0" borderId="22" xfId="0" applyNumberFormat="1" applyFont="1" applyBorder="1" applyAlignment="1">
      <alignment horizontal="left"/>
    </xf>
    <xf numFmtId="166" fontId="84" fillId="0" borderId="23" xfId="0" applyNumberFormat="1" applyFont="1" applyBorder="1" applyAlignment="1">
      <alignment horizontal="left"/>
    </xf>
    <xf numFmtId="166" fontId="84" fillId="0" borderId="14" xfId="0" applyNumberFormat="1" applyFont="1" applyBorder="1" applyAlignment="1">
      <alignment horizontal="left"/>
    </xf>
    <xf numFmtId="166" fontId="84" fillId="0" borderId="0" xfId="0" applyNumberFormat="1" applyFont="1" applyAlignment="1">
      <alignment horizontal="left"/>
    </xf>
    <xf numFmtId="0" fontId="84" fillId="0" borderId="6" xfId="0" applyFont="1" applyBorder="1" applyAlignment="1">
      <alignment horizontal="center" vertical="center" wrapText="1"/>
    </xf>
    <xf numFmtId="0" fontId="84" fillId="0" borderId="7" xfId="0" applyFont="1" applyBorder="1" applyAlignment="1">
      <alignment horizontal="center" vertical="center" wrapText="1"/>
    </xf>
    <xf numFmtId="0" fontId="84" fillId="3" borderId="20" xfId="0" applyFont="1" applyFill="1" applyBorder="1" applyAlignment="1">
      <alignment horizontal="left" vertical="center" wrapText="1"/>
    </xf>
    <xf numFmtId="0" fontId="84" fillId="3" borderId="38" xfId="0" applyFont="1" applyFill="1" applyBorder="1" applyAlignment="1">
      <alignment horizontal="left" vertical="center" wrapText="1"/>
    </xf>
    <xf numFmtId="0" fontId="84" fillId="3" borderId="20" xfId="0" applyFont="1" applyFill="1" applyBorder="1" applyAlignment="1">
      <alignment horizontal="left" vertical="top" wrapText="1"/>
    </xf>
    <xf numFmtId="0" fontId="84" fillId="3" borderId="38" xfId="0" applyFont="1" applyFill="1" applyBorder="1" applyAlignment="1">
      <alignment horizontal="left" vertical="top" wrapText="1"/>
    </xf>
    <xf numFmtId="0" fontId="84" fillId="3" borderId="3" xfId="0" applyFont="1" applyFill="1" applyBorder="1" applyAlignment="1">
      <alignment horizontal="left" vertical="center" wrapText="1"/>
    </xf>
    <xf numFmtId="0" fontId="84" fillId="4" borderId="14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4" borderId="36" xfId="0" applyFont="1" applyFill="1" applyBorder="1" applyAlignment="1">
      <alignment horizontal="center"/>
    </xf>
    <xf numFmtId="0" fontId="85" fillId="4" borderId="14" xfId="0" applyFont="1" applyFill="1" applyBorder="1" applyAlignment="1">
      <alignment horizontal="center"/>
    </xf>
    <xf numFmtId="0" fontId="85" fillId="4" borderId="0" xfId="0" applyFont="1" applyFill="1" applyAlignment="1">
      <alignment horizontal="center"/>
    </xf>
    <xf numFmtId="0" fontId="85" fillId="4" borderId="36" xfId="0" applyFont="1" applyFill="1" applyBorder="1" applyAlignment="1">
      <alignment horizontal="center"/>
    </xf>
    <xf numFmtId="166" fontId="84" fillId="4" borderId="15" xfId="0" applyNumberFormat="1" applyFont="1" applyFill="1" applyBorder="1" applyAlignment="1">
      <alignment horizontal="center" vertical="center"/>
    </xf>
    <xf numFmtId="166" fontId="84" fillId="4" borderId="16" xfId="0" applyNumberFormat="1" applyFont="1" applyFill="1" applyBorder="1" applyAlignment="1">
      <alignment horizontal="center" vertical="center"/>
    </xf>
    <xf numFmtId="166" fontId="84" fillId="4" borderId="26" xfId="0" applyNumberFormat="1" applyFont="1" applyFill="1" applyBorder="1" applyAlignment="1">
      <alignment horizontal="center" vertical="center"/>
    </xf>
    <xf numFmtId="0" fontId="84" fillId="0" borderId="66" xfId="0" applyFont="1" applyBorder="1" applyAlignment="1">
      <alignment horizontal="center"/>
    </xf>
    <xf numFmtId="0" fontId="84" fillId="0" borderId="42" xfId="0" applyFont="1" applyBorder="1" applyAlignment="1">
      <alignment horizontal="center"/>
    </xf>
    <xf numFmtId="0" fontId="84" fillId="0" borderId="10" xfId="0" applyFont="1" applyBorder="1" applyAlignment="1">
      <alignment horizontal="center" vertical="center" wrapText="1"/>
    </xf>
    <xf numFmtId="0" fontId="84" fillId="0" borderId="5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47" xfId="0" applyFont="1" applyBorder="1" applyAlignment="1">
      <alignment horizontal="center" vertical="center" wrapText="1"/>
    </xf>
    <xf numFmtId="0" fontId="84" fillId="0" borderId="18" xfId="0" applyFont="1" applyBorder="1" applyAlignment="1">
      <alignment horizontal="center" vertical="center" wrapText="1"/>
    </xf>
    <xf numFmtId="0" fontId="84" fillId="0" borderId="33" xfId="0" applyFont="1" applyBorder="1" applyAlignment="1">
      <alignment horizontal="center" vertical="center" wrapText="1"/>
    </xf>
    <xf numFmtId="165" fontId="84" fillId="0" borderId="10" xfId="1" applyFont="1" applyFill="1" applyBorder="1" applyAlignment="1">
      <alignment horizontal="center" vertical="center" wrapText="1"/>
    </xf>
    <xf numFmtId="165" fontId="84" fillId="0" borderId="5" xfId="1" applyFont="1" applyFill="1" applyBorder="1" applyAlignment="1">
      <alignment horizontal="center" vertical="center" wrapText="1"/>
    </xf>
    <xf numFmtId="165" fontId="84" fillId="0" borderId="7" xfId="1" applyFont="1" applyFill="1" applyBorder="1" applyAlignment="1">
      <alignment horizontal="center" vertical="center" wrapText="1"/>
    </xf>
    <xf numFmtId="166" fontId="84" fillId="0" borderId="29" xfId="0" applyNumberFormat="1" applyFont="1" applyBorder="1" applyAlignment="1">
      <alignment horizontal="center" vertical="center" wrapText="1"/>
    </xf>
    <xf numFmtId="166" fontId="84" fillId="0" borderId="43" xfId="0" applyNumberFormat="1" applyFont="1" applyBorder="1" applyAlignment="1">
      <alignment horizontal="center" vertical="center" wrapText="1"/>
    </xf>
    <xf numFmtId="165" fontId="84" fillId="3" borderId="6" xfId="1" applyFont="1" applyFill="1" applyBorder="1" applyAlignment="1">
      <alignment horizontal="center" vertical="center" wrapText="1"/>
    </xf>
    <xf numFmtId="165" fontId="84" fillId="3" borderId="5" xfId="1" applyFont="1" applyFill="1" applyBorder="1" applyAlignment="1">
      <alignment horizontal="center" vertical="center" wrapText="1"/>
    </xf>
    <xf numFmtId="165" fontId="84" fillId="3" borderId="7" xfId="1" applyFont="1" applyFill="1" applyBorder="1" applyAlignment="1">
      <alignment horizontal="center" vertical="center" wrapText="1"/>
    </xf>
    <xf numFmtId="4" fontId="84" fillId="3" borderId="30" xfId="0" applyNumberFormat="1" applyFont="1" applyFill="1" applyBorder="1" applyAlignment="1">
      <alignment horizontal="center" vertical="center"/>
    </xf>
    <xf numFmtId="4" fontId="84" fillId="3" borderId="9" xfId="0" applyNumberFormat="1" applyFont="1" applyFill="1" applyBorder="1" applyAlignment="1">
      <alignment horizontal="center" vertical="center"/>
    </xf>
    <xf numFmtId="4" fontId="84" fillId="3" borderId="44" xfId="0" applyNumberFormat="1" applyFont="1" applyFill="1" applyBorder="1" applyAlignment="1">
      <alignment horizontal="center" vertical="center"/>
    </xf>
    <xf numFmtId="0" fontId="84" fillId="3" borderId="0" xfId="0" applyFont="1" applyFill="1" applyAlignment="1">
      <alignment horizontal="left" vertical="center" wrapText="1"/>
    </xf>
    <xf numFmtId="0" fontId="84" fillId="3" borderId="33" xfId="0" applyFont="1" applyFill="1" applyBorder="1" applyAlignment="1">
      <alignment horizontal="left" vertical="center" wrapText="1"/>
    </xf>
    <xf numFmtId="166" fontId="84" fillId="3" borderId="46" xfId="0" quotePrefix="1" applyNumberFormat="1" applyFont="1" applyFill="1" applyBorder="1" applyAlignment="1">
      <alignment horizontal="center" vertical="center" wrapText="1"/>
    </xf>
    <xf numFmtId="166" fontId="84" fillId="3" borderId="8" xfId="0" quotePrefix="1" applyNumberFormat="1" applyFont="1" applyFill="1" applyBorder="1" applyAlignment="1">
      <alignment horizontal="center" vertical="center" wrapText="1"/>
    </xf>
    <xf numFmtId="166" fontId="84" fillId="3" borderId="43" xfId="0" quotePrefix="1" applyNumberFormat="1" applyFont="1" applyFill="1" applyBorder="1" applyAlignment="1">
      <alignment horizontal="center" vertical="center" wrapText="1"/>
    </xf>
    <xf numFmtId="166" fontId="85" fillId="0" borderId="14" xfId="0" applyNumberFormat="1" applyFont="1" applyBorder="1" applyAlignment="1">
      <alignment horizontal="left" vertical="center" wrapText="1"/>
    </xf>
    <xf numFmtId="166" fontId="85" fillId="0" borderId="0" xfId="0" applyNumberFormat="1" applyFont="1" applyAlignment="1">
      <alignment horizontal="left" vertical="center" wrapText="1"/>
    </xf>
    <xf numFmtId="0" fontId="84" fillId="3" borderId="28" xfId="0" applyFont="1" applyFill="1" applyBorder="1" applyAlignment="1">
      <alignment horizontal="left" vertical="center" wrapText="1"/>
    </xf>
    <xf numFmtId="0" fontId="84" fillId="3" borderId="42" xfId="0" applyFont="1" applyFill="1" applyBorder="1" applyAlignment="1">
      <alignment horizontal="left" vertical="center" wrapText="1"/>
    </xf>
    <xf numFmtId="49" fontId="84" fillId="3" borderId="10" xfId="0" applyNumberFormat="1" applyFont="1" applyFill="1" applyBorder="1" applyAlignment="1">
      <alignment horizontal="center" vertical="center" wrapText="1"/>
    </xf>
    <xf numFmtId="49" fontId="84" fillId="3" borderId="5" xfId="0" applyNumberFormat="1" applyFont="1" applyFill="1" applyBorder="1" applyAlignment="1">
      <alignment horizontal="center" vertical="center" wrapText="1"/>
    </xf>
    <xf numFmtId="49" fontId="84" fillId="3" borderId="7" xfId="0" applyNumberFormat="1" applyFont="1" applyFill="1" applyBorder="1" applyAlignment="1">
      <alignment horizontal="center" vertical="center" wrapText="1"/>
    </xf>
    <xf numFmtId="0" fontId="84" fillId="3" borderId="17" xfId="0" applyFont="1" applyFill="1" applyBorder="1" applyAlignment="1">
      <alignment horizontal="left" vertical="center" wrapText="1"/>
    </xf>
    <xf numFmtId="0" fontId="84" fillId="3" borderId="32" xfId="0" applyFont="1" applyFill="1" applyBorder="1" applyAlignment="1">
      <alignment horizontal="left" vertical="center" wrapText="1"/>
    </xf>
    <xf numFmtId="49" fontId="84" fillId="3" borderId="6" xfId="0" applyNumberFormat="1" applyFont="1" applyFill="1" applyBorder="1" applyAlignment="1">
      <alignment horizontal="center" vertical="center" wrapText="1"/>
    </xf>
    <xf numFmtId="166" fontId="84" fillId="3" borderId="29" xfId="0" quotePrefix="1" applyNumberFormat="1" applyFont="1" applyFill="1" applyBorder="1" applyAlignment="1">
      <alignment horizontal="center" vertical="center" wrapText="1"/>
    </xf>
    <xf numFmtId="0" fontId="84" fillId="3" borderId="6" xfId="0" applyFont="1" applyFill="1" applyBorder="1" applyAlignment="1">
      <alignment horizontal="left" vertical="center" wrapText="1"/>
    </xf>
    <xf numFmtId="0" fontId="84" fillId="3" borderId="5" xfId="0" applyFont="1" applyFill="1" applyBorder="1" applyAlignment="1">
      <alignment horizontal="left" vertical="center" wrapText="1"/>
    </xf>
    <xf numFmtId="0" fontId="84" fillId="3" borderId="49" xfId="0" applyFont="1" applyFill="1" applyBorder="1" applyAlignment="1">
      <alignment horizontal="left" vertical="center" wrapText="1"/>
    </xf>
    <xf numFmtId="0" fontId="84" fillId="3" borderId="51" xfId="0" applyFont="1" applyFill="1" applyBorder="1" applyAlignment="1">
      <alignment horizontal="left" vertical="center" wrapText="1"/>
    </xf>
    <xf numFmtId="0" fontId="84" fillId="3" borderId="18" xfId="0" applyFont="1" applyFill="1" applyBorder="1" applyAlignment="1">
      <alignment horizontal="left" vertical="center" wrapText="1"/>
    </xf>
    <xf numFmtId="0" fontId="84" fillId="3" borderId="10" xfId="0" applyFont="1" applyFill="1" applyBorder="1" applyAlignment="1">
      <alignment horizontal="center" vertical="center" wrapText="1"/>
    </xf>
    <xf numFmtId="0" fontId="84" fillId="3" borderId="5" xfId="0" applyFont="1" applyFill="1" applyBorder="1" applyAlignment="1">
      <alignment horizontal="center" vertical="center" wrapText="1"/>
    </xf>
    <xf numFmtId="0" fontId="84" fillId="3" borderId="7" xfId="0" applyFont="1" applyFill="1" applyBorder="1" applyAlignment="1">
      <alignment horizontal="center" vertical="center" wrapText="1"/>
    </xf>
    <xf numFmtId="0" fontId="84" fillId="3" borderId="6" xfId="0" applyFont="1" applyFill="1" applyBorder="1" applyAlignment="1">
      <alignment horizontal="center" vertical="center" wrapText="1"/>
    </xf>
    <xf numFmtId="168" fontId="84" fillId="3" borderId="6" xfId="1" applyNumberFormat="1" applyFont="1" applyFill="1" applyBorder="1" applyAlignment="1">
      <alignment horizontal="center" vertical="center" wrapText="1"/>
    </xf>
    <xf numFmtId="168" fontId="84" fillId="3" borderId="5" xfId="1" applyNumberFormat="1" applyFont="1" applyFill="1" applyBorder="1" applyAlignment="1">
      <alignment horizontal="center" vertical="center" wrapText="1"/>
    </xf>
    <xf numFmtId="168" fontId="84" fillId="3" borderId="7" xfId="1" applyNumberFormat="1" applyFont="1" applyFill="1" applyBorder="1" applyAlignment="1">
      <alignment horizontal="center" vertical="center" wrapText="1"/>
    </xf>
    <xf numFmtId="165" fontId="88" fillId="3" borderId="6" xfId="1" applyFont="1" applyFill="1" applyBorder="1" applyAlignment="1">
      <alignment horizontal="center" vertical="center"/>
    </xf>
    <xf numFmtId="165" fontId="88" fillId="3" borderId="5" xfId="1" applyFont="1" applyFill="1" applyBorder="1" applyAlignment="1">
      <alignment horizontal="center" vertical="center"/>
    </xf>
    <xf numFmtId="165" fontId="88" fillId="3" borderId="7" xfId="1" applyFont="1" applyFill="1" applyBorder="1" applyAlignment="1">
      <alignment horizontal="center" vertical="center"/>
    </xf>
    <xf numFmtId="166" fontId="85" fillId="0" borderId="14" xfId="0" applyNumberFormat="1" applyFont="1" applyBorder="1" applyAlignment="1">
      <alignment horizontal="left" wrapText="1"/>
    </xf>
    <xf numFmtId="166" fontId="85" fillId="0" borderId="0" xfId="0" applyNumberFormat="1" applyFont="1" applyAlignment="1">
      <alignment horizontal="left" wrapText="1"/>
    </xf>
    <xf numFmtId="0" fontId="84" fillId="3" borderId="19" xfId="0" applyFont="1" applyFill="1" applyBorder="1" applyAlignment="1">
      <alignment horizontal="left" vertical="center" wrapText="1"/>
    </xf>
    <xf numFmtId="0" fontId="84" fillId="3" borderId="34" xfId="0" applyFont="1" applyFill="1" applyBorder="1" applyAlignment="1">
      <alignment horizontal="left" vertical="center" wrapText="1"/>
    </xf>
    <xf numFmtId="0" fontId="88" fillId="0" borderId="0" xfId="0" applyFont="1" applyAlignment="1">
      <alignment horizontal="left"/>
    </xf>
    <xf numFmtId="166" fontId="84" fillId="3" borderId="62" xfId="0" quotePrefix="1" applyNumberFormat="1" applyFont="1" applyFill="1" applyBorder="1" applyAlignment="1">
      <alignment horizontal="center" vertical="center" wrapText="1"/>
    </xf>
    <xf numFmtId="49" fontId="84" fillId="3" borderId="59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wrapText="1"/>
    </xf>
    <xf numFmtId="0" fontId="82" fillId="0" borderId="0" xfId="0" applyFont="1" applyAlignment="1">
      <alignment horizontal="center"/>
    </xf>
    <xf numFmtId="0" fontId="85" fillId="0" borderId="14" xfId="0" applyFont="1" applyBorder="1" applyAlignment="1">
      <alignment vertical="top" wrapText="1"/>
    </xf>
    <xf numFmtId="0" fontId="85" fillId="0" borderId="0" xfId="0" applyFont="1" applyAlignment="1">
      <alignment vertical="top" wrapText="1"/>
    </xf>
    <xf numFmtId="0" fontId="85" fillId="0" borderId="36" xfId="0" applyFont="1" applyBorder="1" applyAlignment="1">
      <alignment vertical="top" wrapText="1"/>
    </xf>
    <xf numFmtId="166" fontId="73" fillId="0" borderId="64" xfId="0" applyNumberFormat="1" applyFont="1" applyBorder="1" applyAlignment="1">
      <alignment horizontal="left" vertical="top"/>
    </xf>
    <xf numFmtId="166" fontId="73" fillId="0" borderId="2" xfId="0" applyNumberFormat="1" applyFont="1" applyBorder="1" applyAlignment="1">
      <alignment horizontal="left" vertical="top"/>
    </xf>
    <xf numFmtId="0" fontId="82" fillId="0" borderId="23" xfId="0" applyFont="1" applyBorder="1" applyAlignment="1">
      <alignment horizontal="center"/>
    </xf>
    <xf numFmtId="0" fontId="72" fillId="3" borderId="49" xfId="0" applyFont="1" applyFill="1" applyBorder="1" applyAlignment="1">
      <alignment horizontal="left" vertical="center" wrapText="1"/>
    </xf>
    <xf numFmtId="0" fontId="72" fillId="3" borderId="51" xfId="0" applyFont="1" applyFill="1" applyBorder="1" applyAlignment="1">
      <alignment horizontal="left" vertical="center" wrapText="1"/>
    </xf>
    <xf numFmtId="0" fontId="72" fillId="3" borderId="13" xfId="0" applyFont="1" applyFill="1" applyBorder="1" applyAlignment="1">
      <alignment horizontal="left" vertical="center" wrapText="1"/>
    </xf>
    <xf numFmtId="0" fontId="72" fillId="3" borderId="39" xfId="0" applyFont="1" applyFill="1" applyBorder="1" applyAlignment="1">
      <alignment horizontal="left" vertical="center" wrapText="1"/>
    </xf>
    <xf numFmtId="0" fontId="72" fillId="3" borderId="20" xfId="0" applyFont="1" applyFill="1" applyBorder="1" applyAlignment="1">
      <alignment horizontal="left" vertical="center" wrapText="1"/>
    </xf>
    <xf numFmtId="0" fontId="72" fillId="3" borderId="38" xfId="0" applyFont="1" applyFill="1" applyBorder="1" applyAlignment="1">
      <alignment horizontal="left" vertical="center" wrapText="1"/>
    </xf>
    <xf numFmtId="166" fontId="72" fillId="0" borderId="65" xfId="0" applyNumberFormat="1" applyFont="1" applyBorder="1" applyAlignment="1">
      <alignment horizontal="left"/>
    </xf>
    <xf numFmtId="166" fontId="72" fillId="0" borderId="1" xfId="0" applyNumberFormat="1" applyFont="1" applyBorder="1" applyAlignment="1">
      <alignment horizontal="left"/>
    </xf>
    <xf numFmtId="0" fontId="73" fillId="3" borderId="20" xfId="0" applyFont="1" applyFill="1" applyBorder="1" applyAlignment="1">
      <alignment horizontal="left" vertical="center" wrapText="1"/>
    </xf>
    <xf numFmtId="0" fontId="73" fillId="3" borderId="38" xfId="0" applyFont="1" applyFill="1" applyBorder="1" applyAlignment="1">
      <alignment horizontal="left" vertical="center" wrapText="1"/>
    </xf>
    <xf numFmtId="0" fontId="84" fillId="0" borderId="0" xfId="0" applyFont="1" applyAlignment="1">
      <alignment horizontal="center" vertical="center"/>
    </xf>
    <xf numFmtId="0" fontId="72" fillId="0" borderId="49" xfId="0" applyFont="1" applyBorder="1" applyAlignment="1">
      <alignment horizontal="left" vertical="center" wrapText="1"/>
    </xf>
    <xf numFmtId="0" fontId="72" fillId="0" borderId="51" xfId="0" applyFont="1" applyBorder="1" applyAlignment="1">
      <alignment horizontal="left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34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left" vertical="center" wrapText="1"/>
    </xf>
    <xf numFmtId="166" fontId="72" fillId="0" borderId="22" xfId="0" applyNumberFormat="1" applyFont="1" applyBorder="1" applyAlignment="1">
      <alignment horizontal="left"/>
    </xf>
    <xf numFmtId="166" fontId="72" fillId="0" borderId="23" xfId="0" applyNumberFormat="1" applyFont="1" applyBorder="1" applyAlignment="1">
      <alignment horizontal="left"/>
    </xf>
    <xf numFmtId="166" fontId="72" fillId="0" borderId="14" xfId="0" applyNumberFormat="1" applyFont="1" applyBorder="1" applyAlignment="1">
      <alignment horizontal="left"/>
    </xf>
    <xf numFmtId="166" fontId="72" fillId="0" borderId="0" xfId="0" applyNumberFormat="1" applyFont="1" applyAlignment="1">
      <alignment horizontal="left"/>
    </xf>
    <xf numFmtId="0" fontId="73" fillId="3" borderId="20" xfId="0" applyFont="1" applyFill="1" applyBorder="1" applyAlignment="1">
      <alignment horizontal="center" vertical="center" wrapText="1"/>
    </xf>
    <xf numFmtId="0" fontId="73" fillId="3" borderId="38" xfId="0" applyFont="1" applyFill="1" applyBorder="1" applyAlignment="1">
      <alignment horizontal="center" vertical="center" wrapText="1"/>
    </xf>
    <xf numFmtId="0" fontId="72" fillId="4" borderId="14" xfId="0" applyFont="1" applyFill="1" applyBorder="1" applyAlignment="1">
      <alignment horizontal="center"/>
    </xf>
    <xf numFmtId="0" fontId="72" fillId="4" borderId="0" xfId="0" applyFont="1" applyFill="1" applyAlignment="1">
      <alignment horizontal="center"/>
    </xf>
    <xf numFmtId="0" fontId="72" fillId="4" borderId="36" xfId="0" applyFont="1" applyFill="1" applyBorder="1" applyAlignment="1">
      <alignment horizontal="center"/>
    </xf>
    <xf numFmtId="0" fontId="73" fillId="4" borderId="14" xfId="0" applyFont="1" applyFill="1" applyBorder="1" applyAlignment="1">
      <alignment horizontal="center"/>
    </xf>
    <xf numFmtId="0" fontId="73" fillId="4" borderId="0" xfId="0" applyFont="1" applyFill="1" applyAlignment="1">
      <alignment horizontal="center"/>
    </xf>
    <xf numFmtId="0" fontId="73" fillId="4" borderId="36" xfId="0" applyFont="1" applyFill="1" applyBorder="1" applyAlignment="1">
      <alignment horizontal="center"/>
    </xf>
    <xf numFmtId="166" fontId="72" fillId="4" borderId="15" xfId="0" applyNumberFormat="1" applyFont="1" applyFill="1" applyBorder="1" applyAlignment="1">
      <alignment horizontal="center" vertical="center"/>
    </xf>
    <xf numFmtId="166" fontId="72" fillId="4" borderId="16" xfId="0" applyNumberFormat="1" applyFont="1" applyFill="1" applyBorder="1" applyAlignment="1">
      <alignment horizontal="center" vertical="center"/>
    </xf>
    <xf numFmtId="166" fontId="72" fillId="4" borderId="2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166" fontId="55" fillId="0" borderId="29" xfId="0" applyNumberFormat="1" applyFont="1" applyBorder="1" applyAlignment="1">
      <alignment horizontal="center" vertical="center" wrapText="1"/>
    </xf>
    <xf numFmtId="166" fontId="55" fillId="0" borderId="43" xfId="0" applyNumberFormat="1" applyFont="1" applyBorder="1" applyAlignment="1">
      <alignment horizontal="center" vertical="center" wrapText="1"/>
    </xf>
    <xf numFmtId="165" fontId="55" fillId="0" borderId="10" xfId="1" applyFont="1" applyFill="1" applyBorder="1" applyAlignment="1">
      <alignment horizontal="center" vertical="center" wrapText="1"/>
    </xf>
    <xf numFmtId="165" fontId="55" fillId="0" borderId="5" xfId="1" applyFont="1" applyFill="1" applyBorder="1" applyAlignment="1">
      <alignment horizontal="center" vertical="center" wrapText="1"/>
    </xf>
    <xf numFmtId="165" fontId="55" fillId="0" borderId="7" xfId="1" applyFont="1" applyFill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47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34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6" xfId="0" applyFont="1" applyBorder="1" applyAlignment="1">
      <alignment horizontal="center"/>
    </xf>
    <xf numFmtId="0" fontId="55" fillId="0" borderId="42" xfId="0" applyFont="1" applyBorder="1" applyAlignment="1">
      <alignment horizontal="center"/>
    </xf>
    <xf numFmtId="0" fontId="56" fillId="0" borderId="15" xfId="0" applyFont="1" applyBorder="1" applyAlignment="1">
      <alignment horizontal="left" vertical="center" wrapText="1"/>
    </xf>
    <xf numFmtId="0" fontId="56" fillId="0" borderId="16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66" fillId="4" borderId="14" xfId="0" applyFont="1" applyFill="1" applyBorder="1" applyAlignment="1">
      <alignment horizontal="center"/>
    </xf>
    <xf numFmtId="0" fontId="66" fillId="4" borderId="0" xfId="0" applyFont="1" applyFill="1" applyAlignment="1">
      <alignment horizontal="center"/>
    </xf>
    <xf numFmtId="0" fontId="66" fillId="4" borderId="36" xfId="0" applyFont="1" applyFill="1" applyBorder="1" applyAlignment="1">
      <alignment horizontal="center"/>
    </xf>
    <xf numFmtId="166" fontId="56" fillId="0" borderId="64" xfId="0" applyNumberFormat="1" applyFont="1" applyBorder="1" applyAlignment="1">
      <alignment horizontal="left" vertical="top"/>
    </xf>
    <xf numFmtId="166" fontId="56" fillId="0" borderId="2" xfId="0" applyNumberFormat="1" applyFont="1" applyBorder="1" applyAlignment="1">
      <alignment horizontal="left" vertical="top"/>
    </xf>
    <xf numFmtId="0" fontId="56" fillId="0" borderId="20" xfId="0" applyFont="1" applyBorder="1" applyAlignment="1">
      <alignment horizontal="left" vertical="center" wrapText="1"/>
    </xf>
    <xf numFmtId="0" fontId="56" fillId="0" borderId="38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73" fillId="3" borderId="3" xfId="0" applyFont="1" applyFill="1" applyBorder="1" applyAlignment="1">
      <alignment horizontal="left" vertical="center" wrapText="1"/>
    </xf>
    <xf numFmtId="0" fontId="72" fillId="0" borderId="20" xfId="0" applyFont="1" applyBorder="1" applyAlignment="1">
      <alignment horizontal="center" vertical="center" wrapText="1"/>
    </xf>
    <xf numFmtId="0" fontId="72" fillId="0" borderId="38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left" vertical="center" wrapText="1"/>
    </xf>
    <xf numFmtId="0" fontId="53" fillId="0" borderId="0" xfId="0" applyFont="1" applyAlignment="1">
      <alignment horizontal="center"/>
    </xf>
    <xf numFmtId="0" fontId="55" fillId="4" borderId="14" xfId="0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0" fontId="55" fillId="4" borderId="36" xfId="0" applyFont="1" applyFill="1" applyBorder="1" applyAlignment="1">
      <alignment horizontal="center"/>
    </xf>
    <xf numFmtId="166" fontId="55" fillId="0" borderId="22" xfId="0" applyNumberFormat="1" applyFont="1" applyBorder="1" applyAlignment="1">
      <alignment horizontal="left"/>
    </xf>
    <xf numFmtId="166" fontId="55" fillId="0" borderId="23" xfId="0" applyNumberFormat="1" applyFont="1" applyBorder="1" applyAlignment="1">
      <alignment horizontal="left"/>
    </xf>
    <xf numFmtId="166" fontId="55" fillId="0" borderId="14" xfId="0" applyNumberFormat="1" applyFont="1" applyBorder="1" applyAlignment="1">
      <alignment horizontal="left"/>
    </xf>
    <xf numFmtId="166" fontId="55" fillId="0" borderId="0" xfId="0" applyNumberFormat="1" applyFont="1" applyAlignment="1">
      <alignment horizontal="left"/>
    </xf>
    <xf numFmtId="0" fontId="57" fillId="0" borderId="0" xfId="0" applyFont="1" applyAlignment="1">
      <alignment horizontal="left"/>
    </xf>
    <xf numFmtId="166" fontId="55" fillId="0" borderId="8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3" fillId="0" borderId="16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56" fillId="0" borderId="3" xfId="0" applyFont="1" applyBorder="1" applyAlignment="1">
      <alignment horizontal="left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56" fillId="4" borderId="14" xfId="0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0" fontId="56" fillId="4" borderId="36" xfId="0" applyFont="1" applyFill="1" applyBorder="1" applyAlignment="1">
      <alignment horizontal="center"/>
    </xf>
    <xf numFmtId="0" fontId="22" fillId="0" borderId="0" xfId="0" applyFont="1" applyAlignment="1">
      <alignment horizontal="center" wrapText="1"/>
    </xf>
    <xf numFmtId="166" fontId="55" fillId="4" borderId="14" xfId="0" applyNumberFormat="1" applyFont="1" applyFill="1" applyBorder="1" applyAlignment="1">
      <alignment horizontal="center"/>
    </xf>
    <xf numFmtId="166" fontId="55" fillId="4" borderId="0" xfId="0" applyNumberFormat="1" applyFont="1" applyFill="1" applyAlignment="1">
      <alignment horizontal="center"/>
    </xf>
    <xf numFmtId="166" fontId="55" fillId="4" borderId="36" xfId="0" applyNumberFormat="1" applyFont="1" applyFill="1" applyBorder="1" applyAlignment="1">
      <alignment horizontal="center"/>
    </xf>
    <xf numFmtId="0" fontId="55" fillId="0" borderId="31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66" fillId="0" borderId="0" xfId="0" applyFont="1" applyAlignment="1">
      <alignment horizontal="left" wrapText="1" indent="29"/>
    </xf>
    <xf numFmtId="0" fontId="72" fillId="0" borderId="0" xfId="0" applyFont="1" applyAlignment="1">
      <alignment horizontal="center"/>
    </xf>
    <xf numFmtId="0" fontId="74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/>
    </xf>
    <xf numFmtId="166" fontId="66" fillId="0" borderId="64" xfId="0" applyNumberFormat="1" applyFont="1" applyBorder="1" applyAlignment="1">
      <alignment horizontal="left" vertical="top"/>
    </xf>
    <xf numFmtId="166" fontId="66" fillId="0" borderId="2" xfId="0" applyNumberFormat="1" applyFont="1" applyBorder="1" applyAlignment="1">
      <alignment horizontal="left" vertical="top"/>
    </xf>
    <xf numFmtId="0" fontId="66" fillId="0" borderId="3" xfId="0" applyFont="1" applyBorder="1" applyAlignment="1">
      <alignment horizontal="left" vertical="center" wrapText="1"/>
    </xf>
    <xf numFmtId="0" fontId="64" fillId="0" borderId="0" xfId="0" applyFont="1" applyAlignment="1">
      <alignment horizontal="center"/>
    </xf>
    <xf numFmtId="0" fontId="66" fillId="0" borderId="3" xfId="0" applyFont="1" applyBorder="1" applyAlignment="1">
      <alignment horizontal="center" vertical="center" wrapText="1"/>
    </xf>
    <xf numFmtId="0" fontId="56" fillId="3" borderId="20" xfId="0" applyFont="1" applyFill="1" applyBorder="1" applyAlignment="1">
      <alignment horizontal="center" vertical="center" wrapText="1"/>
    </xf>
    <xf numFmtId="0" fontId="56" fillId="3" borderId="38" xfId="0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left" vertical="center" wrapText="1"/>
    </xf>
    <xf numFmtId="167" fontId="56" fillId="0" borderId="0" xfId="0" applyNumberFormat="1" applyFont="1" applyAlignment="1">
      <alignment horizontal="center" vertical="center"/>
    </xf>
    <xf numFmtId="167" fontId="56" fillId="3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73" fillId="0" borderId="14" xfId="0" applyFont="1" applyBorder="1" applyAlignment="1">
      <alignment vertical="top" wrapText="1"/>
    </xf>
    <xf numFmtId="0" fontId="73" fillId="0" borderId="0" xfId="0" applyFont="1" applyAlignment="1">
      <alignment vertical="top" wrapText="1"/>
    </xf>
    <xf numFmtId="0" fontId="73" fillId="0" borderId="36" xfId="0" applyFont="1" applyBorder="1" applyAlignment="1">
      <alignment vertical="top" wrapText="1"/>
    </xf>
    <xf numFmtId="49" fontId="76" fillId="0" borderId="0" xfId="0" applyNumberFormat="1" applyFont="1" applyAlignment="1">
      <alignment horizontal="left" wrapText="1" indent="29"/>
    </xf>
    <xf numFmtId="0" fontId="66" fillId="0" borderId="12" xfId="0" applyFont="1" applyBorder="1" applyAlignment="1">
      <alignment horizontal="left" vertical="center" wrapText="1"/>
    </xf>
    <xf numFmtId="0" fontId="66" fillId="0" borderId="6" xfId="0" applyFont="1" applyBorder="1" applyAlignment="1">
      <alignment horizontal="left" vertical="center" wrapText="1"/>
    </xf>
    <xf numFmtId="0" fontId="66" fillId="3" borderId="3" xfId="0" applyFont="1" applyFill="1" applyBorder="1" applyAlignment="1">
      <alignment horizontal="left" vertical="center" wrapText="1"/>
    </xf>
    <xf numFmtId="0" fontId="47" fillId="6" borderId="0" xfId="0" applyFont="1" applyFill="1" applyAlignment="1">
      <alignment horizontal="center"/>
    </xf>
    <xf numFmtId="165" fontId="8" fillId="0" borderId="5" xfId="1" applyFont="1" applyFill="1" applyBorder="1" applyAlignment="1">
      <alignment horizontal="center" vertical="center" wrapText="1"/>
    </xf>
    <xf numFmtId="166" fontId="8" fillId="0" borderId="29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6" fillId="3" borderId="28" xfId="0" applyFont="1" applyFill="1" applyBorder="1" applyAlignment="1">
      <alignment horizontal="left" vertical="center" wrapText="1"/>
    </xf>
    <xf numFmtId="0" fontId="56" fillId="3" borderId="42" xfId="0" applyFont="1" applyFill="1" applyBorder="1" applyAlignment="1">
      <alignment horizontal="left" vertical="center" wrapText="1"/>
    </xf>
    <xf numFmtId="0" fontId="56" fillId="3" borderId="20" xfId="0" applyFont="1" applyFill="1" applyBorder="1" applyAlignment="1">
      <alignment horizontal="left" vertical="center" wrapText="1"/>
    </xf>
    <xf numFmtId="0" fontId="56" fillId="3" borderId="38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165" fontId="55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165" fontId="55" fillId="0" borderId="2" xfId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166" fontId="7" fillId="0" borderId="20" xfId="0" quotePrefix="1" applyNumberFormat="1" applyFont="1" applyBorder="1" applyAlignment="1">
      <alignment horizontal="left" vertical="top" wrapText="1"/>
    </xf>
    <xf numFmtId="166" fontId="7" fillId="0" borderId="24" xfId="0" quotePrefix="1" applyNumberFormat="1" applyFont="1" applyBorder="1" applyAlignment="1">
      <alignment horizontal="left" vertical="top" wrapText="1"/>
    </xf>
    <xf numFmtId="166" fontId="7" fillId="0" borderId="38" xfId="0" quotePrefix="1" applyNumberFormat="1" applyFont="1" applyBorder="1" applyAlignment="1">
      <alignment horizontal="left" vertical="top" wrapText="1"/>
    </xf>
    <xf numFmtId="0" fontId="49" fillId="6" borderId="0" xfId="0" applyFont="1" applyFill="1" applyAlignment="1">
      <alignment horizontal="center"/>
    </xf>
    <xf numFmtId="166" fontId="47" fillId="6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6" xfId="1" applyFont="1" applyFill="1" applyBorder="1" applyAlignment="1">
      <alignment horizontal="center" vertical="center" wrapText="1"/>
    </xf>
    <xf numFmtId="165" fontId="7" fillId="0" borderId="5" xfId="1" applyFont="1" applyFill="1" applyBorder="1" applyAlignment="1">
      <alignment horizontal="center" vertical="center" wrapText="1"/>
    </xf>
    <xf numFmtId="165" fontId="7" fillId="0" borderId="7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left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5" fontId="15" fillId="0" borderId="6" xfId="1" applyFont="1" applyFill="1" applyBorder="1" applyAlignment="1">
      <alignment horizontal="center" vertical="center" wrapText="1"/>
    </xf>
    <xf numFmtId="165" fontId="15" fillId="0" borderId="7" xfId="1" applyFont="1" applyFill="1" applyBorder="1" applyAlignment="1">
      <alignment horizontal="center" vertical="center" wrapText="1"/>
    </xf>
    <xf numFmtId="166" fontId="7" fillId="0" borderId="6" xfId="0" quotePrefix="1" applyNumberFormat="1" applyFont="1" applyBorder="1" applyAlignment="1">
      <alignment horizontal="center" vertical="center" wrapText="1"/>
    </xf>
    <xf numFmtId="166" fontId="7" fillId="0" borderId="7" xfId="0" quotePrefix="1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0" fillId="0" borderId="5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165" fontId="20" fillId="0" borderId="20" xfId="1" applyFont="1" applyFill="1" applyBorder="1" applyAlignment="1">
      <alignment horizontal="center"/>
    </xf>
    <xf numFmtId="165" fontId="20" fillId="0" borderId="38" xfId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166" fontId="36" fillId="0" borderId="20" xfId="0" quotePrefix="1" applyNumberFormat="1" applyFont="1" applyBorder="1" applyAlignment="1">
      <alignment horizontal="left" vertical="top" wrapText="1"/>
    </xf>
    <xf numFmtId="166" fontId="36" fillId="0" borderId="24" xfId="0" quotePrefix="1" applyNumberFormat="1" applyFont="1" applyBorder="1" applyAlignment="1">
      <alignment horizontal="left" vertical="top" wrapText="1"/>
    </xf>
    <xf numFmtId="166" fontId="36" fillId="0" borderId="38" xfId="0" quotePrefix="1" applyNumberFormat="1" applyFont="1" applyBorder="1" applyAlignment="1">
      <alignment horizontal="left" vertical="top" wrapText="1"/>
    </xf>
    <xf numFmtId="166" fontId="18" fillId="0" borderId="20" xfId="0" quotePrefix="1" applyNumberFormat="1" applyFont="1" applyBorder="1" applyAlignment="1">
      <alignment horizontal="left" vertical="top" wrapText="1"/>
    </xf>
    <xf numFmtId="166" fontId="18" fillId="0" borderId="24" xfId="0" quotePrefix="1" applyNumberFormat="1" applyFont="1" applyBorder="1" applyAlignment="1">
      <alignment horizontal="left" vertical="top" wrapText="1"/>
    </xf>
    <xf numFmtId="166" fontId="18" fillId="0" borderId="38" xfId="0" quotePrefix="1" applyNumberFormat="1" applyFont="1" applyBorder="1" applyAlignment="1">
      <alignment horizontal="left" vertical="top" wrapText="1"/>
    </xf>
    <xf numFmtId="0" fontId="16" fillId="3" borderId="6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wrapText="1"/>
    </xf>
    <xf numFmtId="49" fontId="18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165" fontId="56" fillId="0" borderId="5" xfId="1" applyFont="1" applyFill="1" applyBorder="1" applyAlignment="1">
      <alignment horizontal="center" vertical="center" wrapText="1"/>
    </xf>
    <xf numFmtId="165" fontId="56" fillId="0" borderId="59" xfId="1" applyFont="1" applyFill="1" applyBorder="1" applyAlignment="1">
      <alignment horizontal="center" vertical="center" wrapText="1"/>
    </xf>
    <xf numFmtId="166" fontId="56" fillId="0" borderId="29" xfId="0" applyNumberFormat="1" applyFont="1" applyBorder="1" applyAlignment="1">
      <alignment horizontal="center" vertical="center" wrapText="1"/>
    </xf>
    <xf numFmtId="166" fontId="56" fillId="0" borderId="62" xfId="0" applyNumberFormat="1" applyFont="1" applyBorder="1" applyAlignment="1">
      <alignment horizontal="center" vertical="center" wrapText="1"/>
    </xf>
    <xf numFmtId="0" fontId="56" fillId="0" borderId="6" xfId="0" applyFont="1" applyBorder="1" applyAlignment="1">
      <alignment horizontal="left" vertical="center" wrapText="1"/>
    </xf>
    <xf numFmtId="0" fontId="56" fillId="0" borderId="59" xfId="0" applyFont="1" applyBorder="1" applyAlignment="1">
      <alignment horizontal="left" vertical="center" wrapText="1"/>
    </xf>
    <xf numFmtId="167" fontId="56" fillId="3" borderId="14" xfId="0" quotePrefix="1" applyNumberFormat="1" applyFont="1" applyFill="1" applyBorder="1" applyAlignment="1">
      <alignment horizontal="center" vertical="top"/>
    </xf>
    <xf numFmtId="167" fontId="56" fillId="3" borderId="0" xfId="0" quotePrefix="1" applyNumberFormat="1" applyFont="1" applyFill="1" applyAlignment="1">
      <alignment horizontal="center" vertical="top"/>
    </xf>
    <xf numFmtId="0" fontId="55" fillId="0" borderId="20" xfId="0" applyFont="1" applyBorder="1" applyAlignment="1">
      <alignment horizontal="center" wrapText="1"/>
    </xf>
    <xf numFmtId="0" fontId="55" fillId="0" borderId="38" xfId="0" applyFont="1" applyBorder="1" applyAlignment="1">
      <alignment horizontal="center" wrapText="1"/>
    </xf>
    <xf numFmtId="166" fontId="8" fillId="0" borderId="14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56" fillId="0" borderId="20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56" fillId="0" borderId="36" xfId="0" applyFont="1" applyBorder="1" applyAlignment="1">
      <alignment horizontal="left" vertical="top" wrapText="1"/>
    </xf>
    <xf numFmtId="0" fontId="64" fillId="0" borderId="3" xfId="0" applyFont="1" applyBorder="1" applyAlignment="1">
      <alignment vertical="center"/>
    </xf>
    <xf numFmtId="0" fontId="66" fillId="0" borderId="50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167" fontId="56" fillId="3" borderId="14" xfId="0" applyNumberFormat="1" applyFont="1" applyFill="1" applyBorder="1" applyAlignment="1">
      <alignment horizontal="center" vertical="top"/>
    </xf>
    <xf numFmtId="167" fontId="56" fillId="3" borderId="0" xfId="0" applyNumberFormat="1" applyFont="1" applyFill="1" applyAlignment="1">
      <alignment horizontal="center" vertical="top"/>
    </xf>
    <xf numFmtId="0" fontId="55" fillId="0" borderId="14" xfId="0" applyFont="1" applyBorder="1" applyAlignment="1">
      <alignment horizontal="center"/>
    </xf>
    <xf numFmtId="167" fontId="56" fillId="0" borderId="14" xfId="0" applyNumberFormat="1" applyFont="1" applyBorder="1" applyAlignment="1">
      <alignment horizontal="center" vertical="top"/>
    </xf>
    <xf numFmtId="167" fontId="56" fillId="0" borderId="0" xfId="0" applyNumberFormat="1" applyFont="1" applyAlignment="1">
      <alignment horizontal="center" vertical="top"/>
    </xf>
    <xf numFmtId="0" fontId="53" fillId="3" borderId="14" xfId="0" applyFont="1" applyFill="1" applyBorder="1" applyAlignment="1">
      <alignment horizontal="center" vertical="top"/>
    </xf>
    <xf numFmtId="0" fontId="53" fillId="3" borderId="0" xfId="0" applyFont="1" applyFill="1" applyAlignment="1">
      <alignment horizontal="center" vertical="top"/>
    </xf>
    <xf numFmtId="0" fontId="63" fillId="0" borderId="0" xfId="0" applyFont="1" applyAlignment="1">
      <alignment horizontal="center" vertical="top" wrapText="1"/>
    </xf>
    <xf numFmtId="49" fontId="55" fillId="0" borderId="0" xfId="0" applyNumberFormat="1" applyFont="1" applyAlignment="1">
      <alignment horizontal="center" wrapText="1"/>
    </xf>
    <xf numFmtId="0" fontId="62" fillId="0" borderId="14" xfId="0" applyFont="1" applyBorder="1" applyAlignment="1">
      <alignment horizontal="center"/>
    </xf>
    <xf numFmtId="0" fontId="62" fillId="0" borderId="0" xfId="0" applyFont="1" applyAlignment="1">
      <alignment horizontal="center"/>
    </xf>
    <xf numFmtId="166" fontId="8" fillId="4" borderId="14" xfId="0" applyNumberFormat="1" applyFont="1" applyFill="1" applyBorder="1" applyAlignment="1">
      <alignment horizontal="center"/>
    </xf>
    <xf numFmtId="166" fontId="8" fillId="4" borderId="0" xfId="0" applyNumberFormat="1" applyFont="1" applyFill="1" applyAlignment="1">
      <alignment horizontal="center"/>
    </xf>
    <xf numFmtId="166" fontId="8" fillId="4" borderId="36" xfId="0" applyNumberFormat="1" applyFont="1" applyFill="1" applyBorder="1" applyAlignment="1">
      <alignment horizontal="center"/>
    </xf>
    <xf numFmtId="166" fontId="66" fillId="3" borderId="14" xfId="0" applyNumberFormat="1" applyFont="1" applyFill="1" applyBorder="1" applyAlignment="1">
      <alignment horizontal="center"/>
    </xf>
    <xf numFmtId="0" fontId="55" fillId="0" borderId="0" xfId="0" applyFont="1" applyAlignment="1">
      <alignment horizontal="center" wrapText="1"/>
    </xf>
    <xf numFmtId="0" fontId="56" fillId="0" borderId="14" xfId="0" applyFont="1" applyBorder="1" applyAlignment="1">
      <alignment vertical="top" wrapText="1"/>
    </xf>
    <xf numFmtId="0" fontId="56" fillId="0" borderId="0" xfId="0" applyFont="1" applyAlignment="1">
      <alignment vertical="top" wrapText="1"/>
    </xf>
    <xf numFmtId="0" fontId="56" fillId="0" borderId="36" xfId="0" applyFont="1" applyBorder="1" applyAlignment="1">
      <alignment vertical="top" wrapText="1"/>
    </xf>
    <xf numFmtId="0" fontId="66" fillId="0" borderId="15" xfId="0" applyFont="1" applyBorder="1" applyAlignment="1">
      <alignment horizontal="left" vertical="center" wrapText="1"/>
    </xf>
    <xf numFmtId="0" fontId="66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/>
    </xf>
    <xf numFmtId="166" fontId="8" fillId="4" borderId="15" xfId="0" applyNumberFormat="1" applyFont="1" applyFill="1" applyBorder="1" applyAlignment="1">
      <alignment horizontal="center" vertical="center"/>
    </xf>
    <xf numFmtId="166" fontId="8" fillId="4" borderId="16" xfId="0" applyNumberFormat="1" applyFont="1" applyFill="1" applyBorder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0" fontId="73" fillId="3" borderId="17" xfId="0" applyFont="1" applyFill="1" applyBorder="1" applyAlignment="1">
      <alignment horizontal="left" vertical="center" wrapText="1"/>
    </xf>
    <xf numFmtId="0" fontId="73" fillId="3" borderId="32" xfId="0" applyFont="1" applyFill="1" applyBorder="1" applyAlignment="1">
      <alignment horizontal="left" vertical="center" wrapText="1"/>
    </xf>
    <xf numFmtId="0" fontId="72" fillId="3" borderId="21" xfId="0" applyFont="1" applyFill="1" applyBorder="1" applyAlignment="1">
      <alignment horizontal="left" vertical="center" wrapText="1"/>
    </xf>
    <xf numFmtId="0" fontId="72" fillId="3" borderId="47" xfId="0" applyFont="1" applyFill="1" applyBorder="1" applyAlignment="1">
      <alignment horizontal="left" vertical="center" wrapText="1"/>
    </xf>
    <xf numFmtId="0" fontId="84" fillId="3" borderId="59" xfId="0" applyFont="1" applyFill="1" applyBorder="1" applyAlignment="1">
      <alignment horizontal="center" vertical="center" wrapText="1"/>
    </xf>
    <xf numFmtId="0" fontId="84" fillId="3" borderId="10" xfId="0" applyFont="1" applyFill="1" applyBorder="1" applyAlignment="1">
      <alignment horizontal="left" vertical="center" wrapText="1"/>
    </xf>
    <xf numFmtId="0" fontId="84" fillId="3" borderId="59" xfId="0" applyFont="1" applyFill="1" applyBorder="1" applyAlignment="1">
      <alignment horizontal="left" vertical="center" wrapText="1"/>
    </xf>
    <xf numFmtId="0" fontId="84" fillId="3" borderId="13" xfId="0" applyFont="1" applyFill="1" applyBorder="1" applyAlignment="1">
      <alignment horizontal="left" vertical="center" wrapText="1"/>
    </xf>
    <xf numFmtId="0" fontId="84" fillId="3" borderId="39" xfId="0" applyFont="1" applyFill="1" applyBorder="1" applyAlignment="1">
      <alignment horizontal="left" vertical="center" wrapText="1"/>
    </xf>
    <xf numFmtId="0" fontId="88" fillId="0" borderId="23" xfId="0" applyFont="1" applyBorder="1" applyAlignment="1">
      <alignment horizontal="center"/>
    </xf>
    <xf numFmtId="166" fontId="85" fillId="0" borderId="15" xfId="0" applyNumberFormat="1" applyFont="1" applyBorder="1" applyAlignment="1">
      <alignment horizontal="left" vertical="top"/>
    </xf>
    <xf numFmtId="166" fontId="85" fillId="0" borderId="16" xfId="0" applyNumberFormat="1" applyFont="1" applyBorder="1" applyAlignment="1">
      <alignment horizontal="left" vertical="top"/>
    </xf>
    <xf numFmtId="0" fontId="84" fillId="3" borderId="20" xfId="0" applyFont="1" applyFill="1" applyBorder="1" applyAlignment="1">
      <alignment horizontal="center" vertical="center" wrapText="1"/>
    </xf>
    <xf numFmtId="0" fontId="84" fillId="3" borderId="38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5" fillId="3" borderId="0" xfId="0" applyFont="1" applyFill="1" applyAlignment="1">
      <alignment horizontal="center" vertical="center" wrapText="1"/>
    </xf>
    <xf numFmtId="0" fontId="84" fillId="0" borderId="0" xfId="0" applyFont="1" applyAlignment="1">
      <alignment horizontal="center" vertical="top"/>
    </xf>
    <xf numFmtId="0" fontId="85" fillId="3" borderId="0" xfId="0" applyFont="1" applyFill="1" applyAlignment="1">
      <alignment horizontal="left" vertical="center" wrapText="1"/>
    </xf>
    <xf numFmtId="0" fontId="85" fillId="0" borderId="0" xfId="0" applyFont="1" applyAlignment="1">
      <alignment horizontal="center" vertical="center"/>
    </xf>
    <xf numFmtId="0" fontId="84" fillId="0" borderId="0" xfId="3" applyFont="1" applyAlignment="1">
      <alignment horizontal="left"/>
    </xf>
    <xf numFmtId="0" fontId="66" fillId="0" borderId="0" xfId="0" applyFont="1" applyAlignment="1">
      <alignment horizontal="center" vertical="top"/>
    </xf>
    <xf numFmtId="0" fontId="88" fillId="0" borderId="0" xfId="0" applyFont="1" applyAlignment="1">
      <alignment horizontal="center" vertical="center" wrapText="1"/>
    </xf>
    <xf numFmtId="0" fontId="84" fillId="0" borderId="0" xfId="0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5" fillId="0" borderId="0" xfId="0" applyFont="1" applyAlignment="1">
      <alignment horizontal="center"/>
    </xf>
    <xf numFmtId="167" fontId="66" fillId="0" borderId="0" xfId="0" applyNumberFormat="1" applyFont="1" applyAlignment="1">
      <alignment horizontal="left" vertical="center"/>
    </xf>
    <xf numFmtId="0" fontId="66" fillId="0" borderId="0" xfId="0" applyFont="1" applyAlignment="1">
      <alignment horizontal="center" vertical="center" wrapText="1"/>
    </xf>
    <xf numFmtId="167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5" fillId="0" borderId="0" xfId="0" applyFont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6" fontId="7" fillId="0" borderId="0" xfId="0" quotePrefix="1" applyNumberFormat="1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22" fillId="0" borderId="0" xfId="3" applyFont="1" applyAlignment="1">
      <alignment horizontal="left"/>
    </xf>
    <xf numFmtId="167" fontId="1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05" fillId="0" borderId="0" xfId="0" applyFont="1" applyAlignment="1">
      <alignment horizontal="center" vertical="center"/>
    </xf>
    <xf numFmtId="0" fontId="102" fillId="0" borderId="0" xfId="0" applyFont="1" applyAlignment="1">
      <alignment horizontal="left" indent="4"/>
    </xf>
    <xf numFmtId="0" fontId="7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/>
    </xf>
    <xf numFmtId="0" fontId="102" fillId="0" borderId="0" xfId="0" applyFont="1" applyAlignment="1">
      <alignment horizontal="left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center"/>
    </xf>
    <xf numFmtId="0" fontId="102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7" fillId="0" borderId="0" xfId="0" applyFont="1" applyAlignment="1">
      <alignment horizontal="left"/>
    </xf>
    <xf numFmtId="0" fontId="64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top"/>
    </xf>
    <xf numFmtId="0" fontId="64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top"/>
    </xf>
    <xf numFmtId="0" fontId="67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166" fontId="85" fillId="3" borderId="0" xfId="0" quotePrefix="1" applyNumberFormat="1" applyFont="1" applyFill="1" applyAlignment="1">
      <alignment horizontal="center" vertical="center" wrapText="1"/>
    </xf>
    <xf numFmtId="49" fontId="85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7" fontId="56" fillId="0" borderId="0" xfId="0" applyNumberFormat="1" applyFont="1" applyAlignment="1">
      <alignment horizontal="left"/>
    </xf>
    <xf numFmtId="166" fontId="15" fillId="0" borderId="25" xfId="0" applyNumberFormat="1" applyFont="1" applyBorder="1" applyAlignment="1">
      <alignment horizontal="left" vertical="center"/>
    </xf>
    <xf numFmtId="166" fontId="15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62" fillId="0" borderId="14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36" xfId="0" applyFont="1" applyBorder="1" applyAlignment="1">
      <alignment horizontal="center" vertical="center"/>
    </xf>
    <xf numFmtId="167" fontId="55" fillId="0" borderId="0" xfId="0" applyNumberFormat="1" applyFont="1" applyAlignment="1">
      <alignment horizontal="center"/>
    </xf>
    <xf numFmtId="0" fontId="56" fillId="2" borderId="14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36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2" borderId="3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36" xfId="0" applyFont="1" applyFill="1" applyBorder="1" applyAlignment="1">
      <alignment horizontal="center" vertical="center"/>
    </xf>
    <xf numFmtId="165" fontId="8" fillId="0" borderId="3" xfId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31"/>
  <sheetViews>
    <sheetView topLeftCell="L1392" zoomScale="45" zoomScaleNormal="46" workbookViewId="0">
      <selection activeCell="AC1396" sqref="A1:XFD1048576"/>
    </sheetView>
  </sheetViews>
  <sheetFormatPr defaultColWidth="9.109375" defaultRowHeight="13.8" x14ac:dyDescent="0.25"/>
  <cols>
    <col min="1" max="8" width="9.109375" style="1" hidden="1" customWidth="1"/>
    <col min="9" max="9" width="30.44140625" style="1" customWidth="1"/>
    <col min="10" max="10" width="19.5546875" style="1" customWidth="1"/>
    <col min="11" max="11" width="32.5546875" style="1" customWidth="1"/>
    <col min="12" max="12" width="38.109375" style="1" customWidth="1"/>
    <col min="13" max="13" width="31.5546875" style="1" customWidth="1"/>
    <col min="14" max="14" width="17" style="1" customWidth="1"/>
    <col min="15" max="15" width="30.6640625" style="38" customWidth="1"/>
    <col min="16" max="16" width="34.88671875" style="38" customWidth="1"/>
    <col min="17" max="17" width="30.6640625" style="38" customWidth="1"/>
    <col min="18" max="18" width="32.33203125" style="39" customWidth="1"/>
    <col min="19" max="19" width="30.5546875" style="3" customWidth="1"/>
    <col min="20" max="20" width="21" style="1" customWidth="1"/>
    <col min="21" max="16384" width="9.109375" style="1"/>
  </cols>
  <sheetData>
    <row r="1" spans="9:19" x14ac:dyDescent="0.25">
      <c r="I1" s="1684" t="s">
        <v>33</v>
      </c>
      <c r="J1" s="1684"/>
      <c r="K1" s="1684"/>
      <c r="L1" s="1684"/>
      <c r="M1" s="1684"/>
      <c r="N1" s="1684"/>
      <c r="O1" s="1684"/>
      <c r="P1" s="1684"/>
      <c r="Q1" s="1684"/>
      <c r="R1" s="1684"/>
      <c r="S1" s="1684"/>
    </row>
    <row r="2" spans="9:19" x14ac:dyDescent="0.25">
      <c r="I2" s="1685" t="s">
        <v>4</v>
      </c>
      <c r="J2" s="1685"/>
      <c r="K2" s="1685"/>
      <c r="L2" s="1685"/>
      <c r="M2" s="1685"/>
      <c r="N2" s="1685"/>
      <c r="O2" s="1685"/>
      <c r="P2" s="1685"/>
      <c r="Q2" s="1685"/>
      <c r="R2" s="1685"/>
      <c r="S2" s="1685"/>
    </row>
    <row r="3" spans="9:19" x14ac:dyDescent="0.25">
      <c r="I3" s="1685" t="s">
        <v>34</v>
      </c>
      <c r="J3" s="1685"/>
      <c r="K3" s="1685"/>
      <c r="L3" s="1685"/>
      <c r="M3" s="1685"/>
      <c r="N3" s="1685"/>
      <c r="O3" s="1685"/>
      <c r="P3" s="1685"/>
      <c r="Q3" s="1685"/>
      <c r="R3" s="1685"/>
      <c r="S3" s="1685"/>
    </row>
    <row r="4" spans="9:19" ht="18" x14ac:dyDescent="0.35">
      <c r="I4" s="1697" t="s">
        <v>21</v>
      </c>
      <c r="J4" s="1697"/>
      <c r="K4" s="1697"/>
      <c r="L4" s="1697"/>
      <c r="M4" s="1697"/>
      <c r="N4" s="1697"/>
      <c r="O4" s="1697"/>
      <c r="P4" s="1697"/>
      <c r="Q4" s="1697"/>
      <c r="R4" s="1697"/>
    </row>
    <row r="5" spans="9:19" ht="26.4" x14ac:dyDescent="0.25">
      <c r="I5" s="1689" t="s">
        <v>5</v>
      </c>
      <c r="J5" s="1690"/>
      <c r="K5" s="1691" t="s">
        <v>6</v>
      </c>
      <c r="L5" s="1694" t="s">
        <v>1</v>
      </c>
      <c r="M5" s="1694" t="s">
        <v>7</v>
      </c>
      <c r="N5" s="1694"/>
      <c r="O5" s="1686" t="s">
        <v>8</v>
      </c>
      <c r="P5" s="4"/>
      <c r="Q5" s="5" t="s">
        <v>61</v>
      </c>
      <c r="R5" s="6" t="s">
        <v>23</v>
      </c>
      <c r="S5" s="7"/>
    </row>
    <row r="6" spans="9:19" ht="15" customHeight="1" x14ac:dyDescent="0.25">
      <c r="I6" s="1698" t="s">
        <v>0</v>
      </c>
      <c r="J6" s="1700" t="s">
        <v>9</v>
      </c>
      <c r="K6" s="1692"/>
      <c r="L6" s="1695"/>
      <c r="M6" s="1695"/>
      <c r="N6" s="1695"/>
      <c r="O6" s="1687"/>
      <c r="P6" s="9"/>
      <c r="Q6" s="10" t="s">
        <v>10</v>
      </c>
      <c r="R6" s="11" t="s">
        <v>10</v>
      </c>
      <c r="S6" s="12"/>
    </row>
    <row r="7" spans="9:19" ht="15" customHeight="1" x14ac:dyDescent="0.25">
      <c r="I7" s="1699"/>
      <c r="J7" s="1701"/>
      <c r="K7" s="1693"/>
      <c r="L7" s="1696"/>
      <c r="M7" s="1696"/>
      <c r="N7" s="1696"/>
      <c r="O7" s="1688"/>
      <c r="P7" s="15"/>
      <c r="Q7" s="16"/>
      <c r="R7" s="17"/>
      <c r="S7" s="18"/>
    </row>
    <row r="8" spans="9:19" ht="15.6" x14ac:dyDescent="0.3">
      <c r="I8" s="19">
        <v>44630</v>
      </c>
      <c r="J8" s="20" t="s">
        <v>35</v>
      </c>
      <c r="K8" s="21"/>
      <c r="L8" s="22" t="s">
        <v>36</v>
      </c>
      <c r="M8" s="22" t="s">
        <v>37</v>
      </c>
      <c r="N8" s="22"/>
      <c r="O8" s="23">
        <v>23.45</v>
      </c>
      <c r="P8" s="23"/>
      <c r="Q8" s="23">
        <v>23.45</v>
      </c>
      <c r="R8" s="24"/>
      <c r="S8" s="25"/>
    </row>
    <row r="9" spans="9:19" ht="27.6" x14ac:dyDescent="0.3">
      <c r="I9" s="19">
        <v>44630</v>
      </c>
      <c r="J9" s="20" t="s">
        <v>38</v>
      </c>
      <c r="K9" s="21"/>
      <c r="L9" s="22" t="s">
        <v>39</v>
      </c>
      <c r="M9" s="22" t="s">
        <v>40</v>
      </c>
      <c r="N9" s="22"/>
      <c r="O9" s="26">
        <v>5</v>
      </c>
      <c r="P9" s="26"/>
      <c r="Q9" s="26">
        <v>5</v>
      </c>
      <c r="R9" s="24"/>
      <c r="S9" s="25"/>
    </row>
    <row r="10" spans="9:19" ht="27.6" x14ac:dyDescent="0.3">
      <c r="I10" s="19">
        <v>44630</v>
      </c>
      <c r="J10" s="20" t="s">
        <v>41</v>
      </c>
      <c r="K10" s="21"/>
      <c r="L10" s="22" t="s">
        <v>42</v>
      </c>
      <c r="M10" s="22" t="s">
        <v>43</v>
      </c>
      <c r="N10" s="22"/>
      <c r="O10" s="23">
        <v>0.5</v>
      </c>
      <c r="P10" s="23"/>
      <c r="Q10" s="23">
        <v>0.5</v>
      </c>
      <c r="R10" s="24"/>
      <c r="S10" s="25"/>
    </row>
    <row r="11" spans="9:19" ht="27.6" x14ac:dyDescent="0.25">
      <c r="I11" s="19">
        <v>44630</v>
      </c>
      <c r="J11" s="20" t="s">
        <v>44</v>
      </c>
      <c r="K11" s="21"/>
      <c r="L11" s="22" t="s">
        <v>45</v>
      </c>
      <c r="M11" s="22" t="s">
        <v>46</v>
      </c>
      <c r="N11" s="22"/>
      <c r="O11" s="23">
        <v>41838.42</v>
      </c>
      <c r="P11" s="23"/>
      <c r="Q11" s="23"/>
      <c r="R11" s="27">
        <v>41838.42</v>
      </c>
      <c r="S11" s="25"/>
    </row>
    <row r="12" spans="9:19" ht="27.6" x14ac:dyDescent="0.3">
      <c r="I12" s="19">
        <v>44630</v>
      </c>
      <c r="J12" s="20" t="s">
        <v>47</v>
      </c>
      <c r="K12" s="21"/>
      <c r="L12" s="22" t="s">
        <v>48</v>
      </c>
      <c r="M12" s="22" t="s">
        <v>49</v>
      </c>
      <c r="N12" s="22"/>
      <c r="O12" s="26">
        <v>2236</v>
      </c>
      <c r="P12" s="26"/>
      <c r="Q12" s="26"/>
      <c r="R12" s="28"/>
      <c r="S12" s="25"/>
    </row>
    <row r="13" spans="9:19" ht="27.6" x14ac:dyDescent="0.3">
      <c r="I13" s="19">
        <v>44630</v>
      </c>
      <c r="J13" s="20" t="s">
        <v>50</v>
      </c>
      <c r="K13" s="21"/>
      <c r="L13" s="22" t="s">
        <v>51</v>
      </c>
      <c r="M13" s="22" t="s">
        <v>43</v>
      </c>
      <c r="N13" s="22"/>
      <c r="O13" s="26">
        <v>450</v>
      </c>
      <c r="P13" s="26"/>
      <c r="Q13" s="26">
        <v>450</v>
      </c>
      <c r="R13" s="28"/>
      <c r="S13" s="25"/>
    </row>
    <row r="14" spans="9:19" ht="16.5" customHeight="1" x14ac:dyDescent="0.3">
      <c r="I14" s="19">
        <v>44630</v>
      </c>
      <c r="J14" s="20" t="s">
        <v>52</v>
      </c>
      <c r="K14" s="21"/>
      <c r="L14" s="22" t="s">
        <v>53</v>
      </c>
      <c r="M14" s="22" t="s">
        <v>54</v>
      </c>
      <c r="N14" s="22"/>
      <c r="O14" s="26">
        <v>591.05999999999995</v>
      </c>
      <c r="P14" s="26"/>
      <c r="Q14" s="26">
        <v>591.05999999999995</v>
      </c>
      <c r="R14" s="28"/>
      <c r="S14" s="25"/>
    </row>
    <row r="15" spans="9:19" ht="15.6" x14ac:dyDescent="0.3">
      <c r="I15" s="19">
        <v>44630</v>
      </c>
      <c r="J15" s="20" t="s">
        <v>55</v>
      </c>
      <c r="K15" s="21"/>
      <c r="L15" s="22" t="s">
        <v>56</v>
      </c>
      <c r="M15" s="22" t="s">
        <v>57</v>
      </c>
      <c r="N15" s="22"/>
      <c r="O15" s="26">
        <v>5300</v>
      </c>
      <c r="P15" s="26"/>
      <c r="Q15" s="29"/>
      <c r="R15" s="30"/>
      <c r="S15" s="31"/>
    </row>
    <row r="16" spans="9:19" ht="27.6" x14ac:dyDescent="0.3">
      <c r="I16" s="32">
        <v>44630</v>
      </c>
      <c r="J16" s="20" t="s">
        <v>58</v>
      </c>
      <c r="K16" s="21"/>
      <c r="L16" s="22" t="s">
        <v>59</v>
      </c>
      <c r="M16" s="22" t="s">
        <v>60</v>
      </c>
      <c r="N16" s="22"/>
      <c r="O16" s="26">
        <v>3412</v>
      </c>
      <c r="P16" s="26"/>
      <c r="Q16" s="26">
        <v>3412</v>
      </c>
      <c r="R16" s="28"/>
      <c r="S16" s="25"/>
    </row>
    <row r="17" spans="9:19" ht="27.6" x14ac:dyDescent="0.3">
      <c r="I17" s="19">
        <v>44643</v>
      </c>
      <c r="J17" s="20" t="s">
        <v>62</v>
      </c>
      <c r="K17" s="21"/>
      <c r="L17" s="22" t="s">
        <v>63</v>
      </c>
      <c r="M17" s="22" t="s">
        <v>64</v>
      </c>
      <c r="N17" s="22"/>
      <c r="O17" s="26">
        <v>394.71</v>
      </c>
      <c r="P17" s="26"/>
      <c r="Q17" s="26">
        <v>394.71</v>
      </c>
      <c r="R17" s="28"/>
      <c r="S17" s="25"/>
    </row>
    <row r="18" spans="9:19" ht="27.6" x14ac:dyDescent="0.3">
      <c r="I18" s="19">
        <v>44645</v>
      </c>
      <c r="J18" s="20" t="s">
        <v>65</v>
      </c>
      <c r="K18" s="21"/>
      <c r="L18" s="22" t="s">
        <v>66</v>
      </c>
      <c r="M18" s="22" t="s">
        <v>67</v>
      </c>
      <c r="N18" s="22"/>
      <c r="O18" s="26">
        <v>370</v>
      </c>
      <c r="P18" s="26"/>
      <c r="Q18" s="26">
        <v>370</v>
      </c>
      <c r="R18" s="28"/>
      <c r="S18" s="25"/>
    </row>
    <row r="19" spans="9:19" ht="27.6" x14ac:dyDescent="0.3">
      <c r="I19" s="19">
        <v>44645</v>
      </c>
      <c r="J19" s="20" t="s">
        <v>68</v>
      </c>
      <c r="K19" s="21"/>
      <c r="L19" s="22" t="s">
        <v>1231</v>
      </c>
      <c r="M19" s="22" t="s">
        <v>64</v>
      </c>
      <c r="N19" s="22"/>
      <c r="O19" s="26">
        <v>712.15</v>
      </c>
      <c r="P19" s="26"/>
      <c r="Q19" s="26">
        <v>712.15</v>
      </c>
      <c r="R19" s="28"/>
      <c r="S19" s="25"/>
    </row>
    <row r="20" spans="9:19" ht="15.6" x14ac:dyDescent="0.25">
      <c r="I20" s="20"/>
      <c r="J20" s="33"/>
      <c r="K20" s="34"/>
      <c r="L20" s="35"/>
      <c r="M20" s="22"/>
      <c r="N20" s="34"/>
      <c r="O20" s="23"/>
      <c r="P20" s="23"/>
      <c r="Q20" s="23"/>
      <c r="R20" s="27"/>
      <c r="S20" s="25"/>
    </row>
    <row r="21" spans="9:19" ht="15.6" x14ac:dyDescent="0.25">
      <c r="I21" s="20"/>
      <c r="J21" s="33"/>
      <c r="K21" s="34"/>
      <c r="L21" s="35"/>
      <c r="M21" s="22"/>
      <c r="N21" s="34"/>
      <c r="O21" s="23"/>
      <c r="P21" s="23"/>
      <c r="Q21" s="23"/>
      <c r="R21" s="27"/>
      <c r="S21" s="25"/>
    </row>
    <row r="22" spans="9:19" ht="15.6" x14ac:dyDescent="0.3">
      <c r="I22" s="34"/>
      <c r="J22" s="34"/>
      <c r="K22" s="34"/>
      <c r="L22" s="34"/>
      <c r="M22" s="34"/>
      <c r="N22" s="34"/>
      <c r="O22" s="36">
        <f>SUM(O8:O21)</f>
        <v>55333.289999999994</v>
      </c>
      <c r="P22" s="36"/>
      <c r="Q22" s="36">
        <f>SUM(Q8:Q21)</f>
        <v>5958.87</v>
      </c>
      <c r="R22" s="37">
        <f>SUM(R8:R21)</f>
        <v>41838.42</v>
      </c>
      <c r="S22" s="31"/>
    </row>
    <row r="23" spans="9:19" x14ac:dyDescent="0.25">
      <c r="O23" s="38" t="s">
        <v>18</v>
      </c>
    </row>
    <row r="24" spans="9:19" ht="15.6" x14ac:dyDescent="0.3">
      <c r="I24" s="40" t="s">
        <v>73</v>
      </c>
      <c r="J24" s="41"/>
      <c r="K24" s="42"/>
      <c r="L24" s="42"/>
      <c r="M24" s="42"/>
      <c r="N24" s="42"/>
      <c r="O24" s="36"/>
      <c r="P24" s="43"/>
      <c r="Q24" s="44"/>
      <c r="R24" s="45">
        <f>Q22+R22</f>
        <v>47797.29</v>
      </c>
    </row>
    <row r="25" spans="9:19" ht="15.6" x14ac:dyDescent="0.3">
      <c r="I25" s="46" t="s">
        <v>12</v>
      </c>
      <c r="J25" s="41"/>
      <c r="K25" s="42"/>
      <c r="L25" s="42"/>
      <c r="M25" s="47"/>
      <c r="N25" s="48">
        <v>0</v>
      </c>
      <c r="O25" s="48">
        <v>0</v>
      </c>
      <c r="P25" s="48"/>
      <c r="Q25" s="48"/>
      <c r="R25" s="49"/>
    </row>
    <row r="26" spans="9:19" ht="25.5" customHeight="1" x14ac:dyDescent="0.3">
      <c r="I26" s="1673" t="s">
        <v>69</v>
      </c>
      <c r="J26" s="1673"/>
      <c r="K26" s="1673"/>
      <c r="L26" s="1673"/>
      <c r="M26" s="50"/>
      <c r="N26" s="51"/>
      <c r="O26" s="52" t="e">
        <f>Q22+R22+#REF!+#REF!</f>
        <v>#REF!</v>
      </c>
      <c r="P26" s="52"/>
      <c r="Q26" s="53"/>
      <c r="R26" s="54"/>
    </row>
    <row r="27" spans="9:19" ht="15.6" x14ac:dyDescent="0.3">
      <c r="I27" s="55" t="s">
        <v>14</v>
      </c>
      <c r="J27" s="56"/>
      <c r="K27" s="57"/>
      <c r="L27" s="58"/>
      <c r="M27" s="59"/>
      <c r="N27" s="60"/>
      <c r="O27" s="60"/>
      <c r="P27" s="61"/>
      <c r="Q27" s="53"/>
    </row>
    <row r="28" spans="9:19" ht="15.6" x14ac:dyDescent="0.3">
      <c r="I28" s="46"/>
      <c r="J28" s="62"/>
      <c r="K28" s="63"/>
      <c r="L28" s="64"/>
      <c r="M28" s="65"/>
      <c r="N28" s="61"/>
      <c r="O28" s="61"/>
      <c r="P28" s="61"/>
      <c r="Q28" s="53"/>
    </row>
    <row r="29" spans="9:19" ht="15.6" x14ac:dyDescent="0.3">
      <c r="I29" s="66">
        <v>44631</v>
      </c>
      <c r="J29" s="62"/>
      <c r="K29" s="63"/>
      <c r="L29" s="67" t="s">
        <v>1232</v>
      </c>
      <c r="M29" s="68"/>
      <c r="N29" s="69">
        <v>28.95</v>
      </c>
      <c r="O29" s="61"/>
      <c r="P29" s="61"/>
      <c r="Q29" s="53"/>
    </row>
    <row r="30" spans="9:19" ht="15.6" x14ac:dyDescent="0.3">
      <c r="I30" s="66">
        <v>44631</v>
      </c>
      <c r="J30" s="62"/>
      <c r="K30" s="63"/>
      <c r="L30" s="67" t="s">
        <v>1232</v>
      </c>
      <c r="N30" s="70">
        <v>41838.82</v>
      </c>
      <c r="O30" s="61"/>
      <c r="P30" s="61"/>
      <c r="Q30" s="53"/>
    </row>
    <row r="31" spans="9:19" ht="15.6" x14ac:dyDescent="0.3">
      <c r="I31" s="66">
        <v>44631</v>
      </c>
      <c r="J31" s="62"/>
      <c r="K31" s="63"/>
      <c r="L31" s="67" t="s">
        <v>1232</v>
      </c>
      <c r="N31" s="70">
        <v>2236</v>
      </c>
      <c r="O31" s="61"/>
      <c r="P31" s="61"/>
      <c r="Q31" s="53"/>
    </row>
    <row r="32" spans="9:19" ht="15.6" x14ac:dyDescent="0.3">
      <c r="I32" s="66">
        <v>44631</v>
      </c>
      <c r="J32" s="62"/>
      <c r="K32" s="63"/>
      <c r="L32" s="67" t="s">
        <v>1232</v>
      </c>
      <c r="M32" s="68"/>
      <c r="N32" s="70">
        <v>1041.06</v>
      </c>
      <c r="O32" s="61"/>
      <c r="P32" s="61"/>
      <c r="Q32" s="53"/>
    </row>
    <row r="33" spans="9:18" ht="15.6" x14ac:dyDescent="0.3">
      <c r="I33" s="66">
        <v>44631</v>
      </c>
      <c r="J33" s="62"/>
      <c r="K33" s="63"/>
      <c r="L33" s="67" t="s">
        <v>1232</v>
      </c>
      <c r="M33" s="68"/>
      <c r="N33" s="70">
        <v>5300</v>
      </c>
      <c r="O33" s="61"/>
      <c r="P33" s="61"/>
      <c r="Q33" s="61"/>
      <c r="R33" s="49"/>
    </row>
    <row r="34" spans="9:18" ht="15.6" x14ac:dyDescent="0.3">
      <c r="I34" s="66">
        <v>44631</v>
      </c>
      <c r="J34" s="62"/>
      <c r="K34" s="63"/>
      <c r="L34" s="67" t="s">
        <v>1232</v>
      </c>
      <c r="M34" s="71"/>
      <c r="N34" s="70">
        <v>3412</v>
      </c>
      <c r="O34" s="61"/>
      <c r="P34" s="61"/>
      <c r="Q34" s="61"/>
      <c r="R34" s="49"/>
    </row>
    <row r="35" spans="9:18" ht="15.6" x14ac:dyDescent="0.3">
      <c r="I35" s="66">
        <v>44643</v>
      </c>
      <c r="J35" s="62"/>
      <c r="K35" s="63"/>
      <c r="L35" s="67" t="s">
        <v>1232</v>
      </c>
      <c r="M35" s="71"/>
      <c r="N35" s="70">
        <v>394.71</v>
      </c>
      <c r="O35" s="61"/>
      <c r="P35" s="61"/>
      <c r="Q35" s="61"/>
      <c r="R35" s="49"/>
    </row>
    <row r="36" spans="9:18" ht="15.6" x14ac:dyDescent="0.3">
      <c r="I36" s="66">
        <v>44645</v>
      </c>
      <c r="J36" s="62"/>
      <c r="K36" s="63"/>
      <c r="L36" s="67" t="s">
        <v>1232</v>
      </c>
      <c r="N36" s="70">
        <v>712.15</v>
      </c>
      <c r="O36" s="61"/>
      <c r="P36" s="61"/>
      <c r="Q36" s="61"/>
      <c r="R36" s="49"/>
    </row>
    <row r="37" spans="9:18" ht="15.6" x14ac:dyDescent="0.3">
      <c r="I37" s="66">
        <v>44648</v>
      </c>
      <c r="J37" s="62"/>
      <c r="K37" s="63"/>
      <c r="L37" s="67" t="s">
        <v>1232</v>
      </c>
      <c r="M37" s="71"/>
      <c r="N37" s="70">
        <v>370</v>
      </c>
      <c r="O37" s="61"/>
      <c r="P37" s="61"/>
      <c r="Q37" s="61"/>
      <c r="R37" s="49"/>
    </row>
    <row r="38" spans="9:18" ht="15.6" x14ac:dyDescent="0.3">
      <c r="I38" s="72"/>
      <c r="J38" s="62"/>
      <c r="K38" s="63"/>
      <c r="L38" s="67"/>
      <c r="M38" s="71"/>
      <c r="N38" s="70"/>
      <c r="O38" s="61"/>
      <c r="P38" s="61"/>
      <c r="Q38" s="61"/>
      <c r="R38" s="49"/>
    </row>
    <row r="39" spans="9:18" ht="15.6" x14ac:dyDescent="0.3">
      <c r="I39" s="72"/>
      <c r="J39" s="62"/>
      <c r="K39" s="63"/>
      <c r="L39" s="67"/>
      <c r="M39" s="71"/>
      <c r="N39" s="73"/>
      <c r="O39" s="61"/>
      <c r="P39" s="61"/>
      <c r="Q39" s="61"/>
      <c r="R39" s="49"/>
    </row>
    <row r="40" spans="9:18" ht="15.6" x14ac:dyDescent="0.3">
      <c r="I40" s="72"/>
      <c r="J40" s="62"/>
      <c r="K40" s="63"/>
      <c r="L40" s="67"/>
      <c r="M40" s="71"/>
      <c r="N40" s="70"/>
      <c r="O40" s="61">
        <f>SUM(N29:N40)</f>
        <v>55333.689999999995</v>
      </c>
      <c r="P40" s="61"/>
      <c r="Q40" s="61"/>
      <c r="R40" s="49"/>
    </row>
    <row r="41" spans="9:18" ht="15.6" x14ac:dyDescent="0.3">
      <c r="I41" s="72"/>
      <c r="J41" s="62"/>
      <c r="K41" s="63"/>
      <c r="L41" s="67"/>
      <c r="M41" s="71"/>
      <c r="N41" s="70"/>
      <c r="O41" s="61"/>
      <c r="P41" s="61"/>
      <c r="Q41" s="61"/>
      <c r="R41" s="49"/>
    </row>
    <row r="42" spans="9:18" ht="15.6" x14ac:dyDescent="0.3">
      <c r="I42" s="72"/>
      <c r="J42" s="62"/>
      <c r="K42" s="63"/>
      <c r="L42" s="67"/>
      <c r="M42" s="71"/>
      <c r="N42" s="74"/>
      <c r="O42" s="61"/>
      <c r="P42" s="61"/>
      <c r="Q42" s="65"/>
      <c r="R42" s="49"/>
    </row>
    <row r="43" spans="9:18" ht="16.8" thickBot="1" x14ac:dyDescent="0.5">
      <c r="I43" s="75" t="s">
        <v>15</v>
      </c>
      <c r="J43" s="76"/>
      <c r="K43" s="77"/>
      <c r="L43" s="77"/>
      <c r="M43" s="78"/>
      <c r="N43" s="78"/>
      <c r="O43" s="79">
        <f>O22+N25-O40</f>
        <v>-0.40000000000145519</v>
      </c>
      <c r="P43" s="80"/>
      <c r="Q43" s="81"/>
      <c r="R43" s="82"/>
    </row>
    <row r="44" spans="9:18" ht="16.8" thickTop="1" x14ac:dyDescent="0.45">
      <c r="I44" s="40"/>
      <c r="J44" s="83"/>
      <c r="K44" s="84"/>
      <c r="L44" s="84"/>
      <c r="M44" s="85"/>
      <c r="N44" s="85"/>
      <c r="O44" s="81"/>
      <c r="P44" s="81"/>
      <c r="Q44" s="81"/>
      <c r="R44" s="82"/>
    </row>
    <row r="45" spans="9:18" x14ac:dyDescent="0.25">
      <c r="I45" s="86"/>
      <c r="J45" s="87"/>
      <c r="K45" s="88"/>
      <c r="L45" s="89" t="s">
        <v>16</v>
      </c>
      <c r="M45" s="88"/>
      <c r="N45" s="88"/>
      <c r="O45" s="90"/>
      <c r="P45" s="85"/>
      <c r="Q45" s="85"/>
      <c r="R45" s="91"/>
    </row>
    <row r="46" spans="9:18" x14ac:dyDescent="0.25">
      <c r="I46" s="92"/>
      <c r="J46" s="92"/>
      <c r="K46" s="92"/>
      <c r="L46" s="92"/>
      <c r="M46" s="92"/>
      <c r="N46" s="92"/>
      <c r="O46" s="93"/>
      <c r="P46" s="93"/>
      <c r="Q46" s="93"/>
      <c r="R46" s="94"/>
    </row>
    <row r="47" spans="9:18" ht="15" customHeight="1" x14ac:dyDescent="0.25">
      <c r="I47" s="1672" t="s">
        <v>1233</v>
      </c>
      <c r="J47" s="1672"/>
      <c r="K47" s="1672"/>
      <c r="L47" s="1672"/>
      <c r="M47" s="1672"/>
      <c r="N47" s="1672"/>
      <c r="O47" s="1672"/>
      <c r="P47" s="95"/>
      <c r="Q47" s="96"/>
      <c r="R47" s="97"/>
    </row>
    <row r="48" spans="9:18" x14ac:dyDescent="0.25">
      <c r="I48" s="1672"/>
      <c r="J48" s="1672"/>
      <c r="K48" s="1672"/>
      <c r="L48" s="1672"/>
      <c r="M48" s="1672"/>
      <c r="N48" s="1672"/>
      <c r="O48" s="1672"/>
      <c r="P48" s="95"/>
      <c r="Q48" s="96"/>
      <c r="R48" s="97"/>
    </row>
    <row r="49" spans="9:18" x14ac:dyDescent="0.25">
      <c r="I49" s="1672"/>
      <c r="J49" s="1672"/>
      <c r="K49" s="1672"/>
      <c r="L49" s="1672"/>
      <c r="M49" s="1672"/>
      <c r="N49" s="1672"/>
      <c r="O49" s="1672"/>
      <c r="P49" s="95"/>
      <c r="Q49" s="96"/>
      <c r="R49" s="97"/>
    </row>
    <row r="50" spans="9:18" x14ac:dyDescent="0.25">
      <c r="I50" s="1672"/>
      <c r="J50" s="1672"/>
      <c r="K50" s="1672"/>
      <c r="L50" s="1672"/>
      <c r="M50" s="1672"/>
      <c r="N50" s="1672"/>
      <c r="O50" s="1672"/>
      <c r="P50" s="95"/>
      <c r="Q50" s="96"/>
      <c r="R50" s="97"/>
    </row>
    <row r="51" spans="9:18" x14ac:dyDescent="0.25">
      <c r="I51" s="1672"/>
      <c r="J51" s="1672"/>
      <c r="K51" s="1672"/>
      <c r="L51" s="1672"/>
      <c r="M51" s="1672"/>
      <c r="N51" s="1672"/>
      <c r="O51" s="1672"/>
      <c r="P51" s="95"/>
      <c r="Q51" s="96"/>
      <c r="R51" s="97"/>
    </row>
    <row r="52" spans="9:18" x14ac:dyDescent="0.25">
      <c r="I52" s="1672"/>
      <c r="J52" s="1672"/>
      <c r="K52" s="1672"/>
      <c r="L52" s="1672"/>
      <c r="M52" s="1672"/>
      <c r="N52" s="1672"/>
      <c r="O52" s="1672"/>
      <c r="P52" s="95"/>
      <c r="Q52" s="96"/>
      <c r="R52" s="97"/>
    </row>
    <row r="53" spans="9:18" x14ac:dyDescent="0.25">
      <c r="I53" s="1672"/>
      <c r="J53" s="1672"/>
      <c r="K53" s="1672"/>
      <c r="L53" s="1672"/>
      <c r="M53" s="1672"/>
      <c r="N53" s="1672"/>
      <c r="O53" s="1672"/>
      <c r="P53" s="95"/>
      <c r="Q53" s="96"/>
      <c r="R53" s="97"/>
    </row>
    <row r="54" spans="9:18" x14ac:dyDescent="0.25">
      <c r="I54" s="1672"/>
      <c r="J54" s="1672"/>
      <c r="K54" s="1672"/>
      <c r="L54" s="1672"/>
      <c r="M54" s="1672"/>
      <c r="N54" s="1672"/>
      <c r="O54" s="1672"/>
      <c r="P54" s="95"/>
      <c r="Q54" s="96"/>
      <c r="R54" s="97"/>
    </row>
    <row r="55" spans="9:18" x14ac:dyDescent="0.25">
      <c r="I55" s="95"/>
      <c r="J55" s="95"/>
      <c r="K55" s="95"/>
      <c r="L55" s="95"/>
      <c r="M55" s="95"/>
      <c r="N55" s="95"/>
      <c r="O55" s="96"/>
      <c r="P55" s="96"/>
      <c r="Q55" s="96"/>
      <c r="R55" s="97"/>
    </row>
    <row r="56" spans="9:18" x14ac:dyDescent="0.25">
      <c r="I56" s="98" t="s">
        <v>27</v>
      </c>
      <c r="J56" s="95"/>
      <c r="K56" s="95"/>
      <c r="L56" s="95"/>
      <c r="M56" s="99" t="s">
        <v>26</v>
      </c>
      <c r="N56" s="1674" t="s">
        <v>30</v>
      </c>
      <c r="O56" s="1674"/>
      <c r="P56" s="100"/>
      <c r="Q56" s="96"/>
      <c r="R56" s="97"/>
    </row>
    <row r="57" spans="9:18" x14ac:dyDescent="0.25">
      <c r="I57" s="95"/>
      <c r="J57" s="95"/>
      <c r="K57" s="95"/>
      <c r="L57" s="95"/>
      <c r="M57" s="95"/>
      <c r="N57" s="101"/>
      <c r="O57" s="1"/>
      <c r="P57" s="1"/>
      <c r="Q57" s="96"/>
      <c r="R57" s="97"/>
    </row>
    <row r="58" spans="9:18" x14ac:dyDescent="0.25">
      <c r="I58" s="95"/>
      <c r="J58" s="95"/>
      <c r="K58" s="95"/>
      <c r="L58" s="95"/>
      <c r="M58" s="95"/>
      <c r="Q58" s="96"/>
      <c r="R58" s="97"/>
    </row>
    <row r="59" spans="9:18" ht="15.6" x14ac:dyDescent="0.3">
      <c r="I59" s="102" t="s">
        <v>70</v>
      </c>
      <c r="J59" s="103"/>
      <c r="K59" s="104"/>
      <c r="L59" s="104"/>
      <c r="M59" s="104" t="s">
        <v>28</v>
      </c>
      <c r="N59" s="1" t="s">
        <v>31</v>
      </c>
      <c r="O59" s="1"/>
      <c r="P59" s="1"/>
      <c r="Q59" s="96"/>
      <c r="R59" s="97"/>
    </row>
    <row r="60" spans="9:18" x14ac:dyDescent="0.25">
      <c r="I60" s="84" t="s">
        <v>17</v>
      </c>
      <c r="J60" s="84"/>
      <c r="K60" s="95"/>
      <c r="L60" s="95"/>
      <c r="M60" s="95" t="s">
        <v>29</v>
      </c>
      <c r="N60" s="1" t="s">
        <v>32</v>
      </c>
      <c r="O60" s="1"/>
      <c r="P60" s="1"/>
      <c r="Q60" s="96"/>
      <c r="R60" s="97"/>
    </row>
    <row r="61" spans="9:18" ht="33" customHeight="1" x14ac:dyDescent="0.25">
      <c r="I61" s="105" t="s">
        <v>71</v>
      </c>
      <c r="J61" s="1675" t="s">
        <v>72</v>
      </c>
      <c r="K61" s="1675"/>
      <c r="L61" s="95"/>
      <c r="M61" s="95"/>
      <c r="N61" s="95"/>
      <c r="O61" s="96"/>
      <c r="P61" s="96"/>
      <c r="Q61" s="96"/>
      <c r="R61" s="97"/>
    </row>
    <row r="62" spans="9:18" x14ac:dyDescent="0.25">
      <c r="I62" s="106"/>
      <c r="J62" s="1676" t="s">
        <v>0</v>
      </c>
      <c r="K62" s="1676"/>
      <c r="L62" s="95"/>
      <c r="M62" s="95"/>
      <c r="N62" s="95"/>
      <c r="O62" s="96"/>
      <c r="P62" s="96"/>
      <c r="Q62" s="96"/>
      <c r="R62" s="97"/>
    </row>
    <row r="63" spans="9:18" x14ac:dyDescent="0.25">
      <c r="K63" s="95"/>
      <c r="L63" s="95"/>
      <c r="M63" s="95"/>
      <c r="N63" s="95"/>
      <c r="O63" s="96"/>
      <c r="P63" s="96"/>
      <c r="Q63" s="96"/>
      <c r="R63" s="97"/>
    </row>
    <row r="64" spans="9:18" x14ac:dyDescent="0.25">
      <c r="I64" s="107"/>
      <c r="J64" s="108"/>
      <c r="K64" s="108"/>
      <c r="N64" s="108" t="s">
        <v>18</v>
      </c>
      <c r="O64" s="109"/>
      <c r="P64" s="109"/>
      <c r="Q64" s="109"/>
      <c r="R64" s="110"/>
    </row>
    <row r="65" spans="9:18" ht="15.75" customHeight="1" x14ac:dyDescent="0.25">
      <c r="I65" s="1719" t="s">
        <v>33</v>
      </c>
      <c r="J65" s="1719"/>
      <c r="K65" s="1719"/>
      <c r="L65" s="1719"/>
      <c r="M65" s="1719"/>
      <c r="N65" s="1719"/>
      <c r="O65" s="1719"/>
      <c r="P65" s="1719"/>
      <c r="Q65" s="1719"/>
      <c r="R65" s="1719"/>
    </row>
    <row r="66" spans="9:18" x14ac:dyDescent="0.25">
      <c r="I66" s="1720" t="s">
        <v>4</v>
      </c>
      <c r="J66" s="1720"/>
      <c r="K66" s="1720"/>
      <c r="L66" s="1720"/>
      <c r="M66" s="1720"/>
      <c r="N66" s="1720"/>
      <c r="O66" s="1720"/>
      <c r="P66" s="1720"/>
      <c r="Q66" s="1720"/>
      <c r="R66" s="1720"/>
    </row>
    <row r="67" spans="9:18" x14ac:dyDescent="0.25">
      <c r="I67" s="1720" t="s">
        <v>74</v>
      </c>
      <c r="J67" s="1720"/>
      <c r="K67" s="1720"/>
      <c r="L67" s="1720"/>
      <c r="M67" s="1720"/>
      <c r="N67" s="1720"/>
      <c r="O67" s="1720"/>
      <c r="P67" s="1720"/>
      <c r="Q67" s="1720"/>
      <c r="R67" s="1720"/>
    </row>
    <row r="68" spans="9:18" ht="18" x14ac:dyDescent="0.35">
      <c r="I68" s="1697" t="s">
        <v>21</v>
      </c>
      <c r="J68" s="1697"/>
      <c r="K68" s="1697"/>
      <c r="L68" s="1697"/>
      <c r="M68" s="1697"/>
      <c r="N68" s="1697"/>
      <c r="O68" s="1697"/>
      <c r="P68" s="1697"/>
      <c r="Q68" s="1697"/>
      <c r="R68" s="1697"/>
    </row>
    <row r="69" spans="9:18" ht="26.4" x14ac:dyDescent="0.25">
      <c r="I69" s="1689" t="s">
        <v>5</v>
      </c>
      <c r="J69" s="1690"/>
      <c r="K69" s="1691" t="s">
        <v>6</v>
      </c>
      <c r="L69" s="1694" t="s">
        <v>1</v>
      </c>
      <c r="M69" s="1694" t="s">
        <v>7</v>
      </c>
      <c r="N69" s="1694"/>
      <c r="O69" s="1686" t="s">
        <v>8</v>
      </c>
      <c r="P69" s="4"/>
      <c r="Q69" s="5" t="s">
        <v>61</v>
      </c>
      <c r="R69" s="6" t="s">
        <v>117</v>
      </c>
    </row>
    <row r="70" spans="9:18" x14ac:dyDescent="0.25">
      <c r="I70" s="1698" t="s">
        <v>0</v>
      </c>
      <c r="J70" s="1700" t="s">
        <v>9</v>
      </c>
      <c r="K70" s="1692"/>
      <c r="L70" s="1695"/>
      <c r="M70" s="1695"/>
      <c r="N70" s="1695"/>
      <c r="O70" s="1687"/>
      <c r="P70" s="9"/>
      <c r="Q70" s="111" t="s">
        <v>10</v>
      </c>
      <c r="R70" s="112" t="s">
        <v>10</v>
      </c>
    </row>
    <row r="71" spans="9:18" x14ac:dyDescent="0.25">
      <c r="I71" s="1699"/>
      <c r="J71" s="1701"/>
      <c r="K71" s="1693"/>
      <c r="L71" s="1696"/>
      <c r="M71" s="1696"/>
      <c r="N71" s="1696"/>
      <c r="O71" s="1688"/>
      <c r="P71" s="15"/>
      <c r="Q71" s="16"/>
      <c r="R71" s="17"/>
    </row>
    <row r="72" spans="9:18" ht="27.6" x14ac:dyDescent="0.3">
      <c r="I72" s="113" t="s">
        <v>75</v>
      </c>
      <c r="J72" s="20" t="s">
        <v>76</v>
      </c>
      <c r="K72" s="21"/>
      <c r="L72" s="22" t="s">
        <v>77</v>
      </c>
      <c r="M72" s="22" t="s">
        <v>78</v>
      </c>
      <c r="N72" s="22"/>
      <c r="O72" s="23">
        <v>735</v>
      </c>
      <c r="P72" s="23"/>
      <c r="Q72" s="23">
        <v>735</v>
      </c>
      <c r="R72" s="24"/>
    </row>
    <row r="73" spans="9:18" ht="15.6" x14ac:dyDescent="0.3">
      <c r="I73" s="113" t="s">
        <v>75</v>
      </c>
      <c r="J73" s="20" t="s">
        <v>79</v>
      </c>
      <c r="K73" s="21"/>
      <c r="L73" s="22" t="s">
        <v>80</v>
      </c>
      <c r="M73" s="22"/>
      <c r="N73" s="22"/>
      <c r="O73" s="26"/>
      <c r="P73" s="26"/>
      <c r="Q73" s="26"/>
      <c r="R73" s="24"/>
    </row>
    <row r="74" spans="9:18" ht="30" customHeight="1" x14ac:dyDescent="0.3">
      <c r="I74" s="1704" t="s">
        <v>75</v>
      </c>
      <c r="J74" s="1706" t="s">
        <v>81</v>
      </c>
      <c r="K74" s="1691"/>
      <c r="L74" s="1700" t="s">
        <v>82</v>
      </c>
      <c r="M74" s="22" t="s">
        <v>83</v>
      </c>
      <c r="N74" s="22"/>
      <c r="O74" s="23">
        <v>420</v>
      </c>
      <c r="P74" s="23"/>
      <c r="Q74" s="23">
        <v>420</v>
      </c>
      <c r="R74" s="24"/>
    </row>
    <row r="75" spans="9:18" ht="15.6" x14ac:dyDescent="0.25">
      <c r="I75" s="1705"/>
      <c r="J75" s="1707"/>
      <c r="K75" s="1693"/>
      <c r="L75" s="1701"/>
      <c r="M75" s="22" t="s">
        <v>84</v>
      </c>
      <c r="N75" s="22"/>
      <c r="O75" s="23">
        <v>581</v>
      </c>
      <c r="P75" s="23"/>
      <c r="Q75" s="23">
        <v>581</v>
      </c>
      <c r="R75" s="27"/>
    </row>
    <row r="76" spans="9:18" ht="16.5" customHeight="1" x14ac:dyDescent="0.25">
      <c r="I76" s="114" t="s">
        <v>75</v>
      </c>
      <c r="J76" s="20" t="s">
        <v>85</v>
      </c>
      <c r="K76" s="14"/>
      <c r="L76" s="13" t="s">
        <v>86</v>
      </c>
      <c r="M76" s="22" t="s">
        <v>87</v>
      </c>
      <c r="N76" s="22"/>
      <c r="O76" s="23">
        <v>59692</v>
      </c>
      <c r="P76" s="23"/>
      <c r="Q76" s="23"/>
      <c r="R76" s="27"/>
    </row>
    <row r="77" spans="9:18" ht="15.6" x14ac:dyDescent="0.25">
      <c r="I77" s="114" t="s">
        <v>88</v>
      </c>
      <c r="J77" s="115" t="s">
        <v>89</v>
      </c>
      <c r="K77" s="116"/>
      <c r="L77" s="117" t="s">
        <v>90</v>
      </c>
      <c r="M77" s="118" t="s">
        <v>91</v>
      </c>
      <c r="N77" s="118"/>
      <c r="O77" s="119">
        <v>7305</v>
      </c>
      <c r="P77" s="119"/>
      <c r="Q77" s="119">
        <v>7305</v>
      </c>
      <c r="R77" s="27"/>
    </row>
    <row r="78" spans="9:18" ht="30" customHeight="1" x14ac:dyDescent="0.25">
      <c r="I78" s="1704" t="s">
        <v>93</v>
      </c>
      <c r="J78" s="1677" t="s">
        <v>92</v>
      </c>
      <c r="K78" s="1691"/>
      <c r="L78" s="1700" t="s">
        <v>94</v>
      </c>
      <c r="M78" s="22" t="s">
        <v>95</v>
      </c>
      <c r="N78" s="22"/>
      <c r="O78" s="23">
        <v>8.34</v>
      </c>
      <c r="P78" s="23"/>
      <c r="Q78" s="23">
        <v>8.34</v>
      </c>
      <c r="R78" s="27"/>
    </row>
    <row r="79" spans="9:18" ht="15.6" x14ac:dyDescent="0.25">
      <c r="I79" s="1705"/>
      <c r="J79" s="1678"/>
      <c r="K79" s="1693"/>
      <c r="L79" s="1701"/>
      <c r="M79" s="22" t="s">
        <v>96</v>
      </c>
      <c r="N79" s="22"/>
      <c r="O79" s="23">
        <v>13</v>
      </c>
      <c r="P79" s="23"/>
      <c r="Q79" s="23"/>
      <c r="R79" s="27"/>
    </row>
    <row r="80" spans="9:18" ht="16.5" customHeight="1" x14ac:dyDescent="0.25">
      <c r="I80" s="113" t="s">
        <v>99</v>
      </c>
      <c r="J80" s="20" t="s">
        <v>98</v>
      </c>
      <c r="K80" s="14"/>
      <c r="L80" s="13" t="s">
        <v>100</v>
      </c>
      <c r="M80" s="22" t="s">
        <v>101</v>
      </c>
      <c r="N80" s="22"/>
      <c r="O80" s="23">
        <v>0.5</v>
      </c>
      <c r="P80" s="23"/>
      <c r="Q80" s="23">
        <v>0.5</v>
      </c>
      <c r="R80" s="27"/>
    </row>
    <row r="81" spans="9:18" ht="15.6" x14ac:dyDescent="0.25">
      <c r="I81" s="113" t="s">
        <v>99</v>
      </c>
      <c r="J81" s="20" t="s">
        <v>103</v>
      </c>
      <c r="K81" s="14"/>
      <c r="L81" s="13" t="s">
        <v>104</v>
      </c>
      <c r="M81" s="22" t="s">
        <v>105</v>
      </c>
      <c r="N81" s="22"/>
      <c r="O81" s="23">
        <v>113.62</v>
      </c>
      <c r="P81" s="23"/>
      <c r="Q81" s="23"/>
      <c r="R81" s="27"/>
    </row>
    <row r="82" spans="9:18" ht="27.6" x14ac:dyDescent="0.25">
      <c r="I82" s="113" t="s">
        <v>99</v>
      </c>
      <c r="J82" s="20" t="s">
        <v>106</v>
      </c>
      <c r="K82" s="14"/>
      <c r="L82" s="13" t="s">
        <v>104</v>
      </c>
      <c r="M82" s="22" t="s">
        <v>107</v>
      </c>
      <c r="N82" s="22"/>
      <c r="O82" s="23">
        <v>27.67</v>
      </c>
      <c r="P82" s="23"/>
      <c r="Q82" s="23">
        <v>27.67</v>
      </c>
      <c r="R82" s="27"/>
    </row>
    <row r="83" spans="9:18" ht="27.6" x14ac:dyDescent="0.25">
      <c r="I83" s="113" t="s">
        <v>99</v>
      </c>
      <c r="J83" s="20" t="s">
        <v>108</v>
      </c>
      <c r="K83" s="14"/>
      <c r="L83" s="13" t="s">
        <v>109</v>
      </c>
      <c r="M83" s="22" t="s">
        <v>110</v>
      </c>
      <c r="N83" s="22"/>
      <c r="O83" s="23">
        <v>550</v>
      </c>
      <c r="P83" s="23"/>
      <c r="Q83" s="23">
        <v>550</v>
      </c>
      <c r="R83" s="27"/>
    </row>
    <row r="84" spans="9:18" ht="27.6" x14ac:dyDescent="0.25">
      <c r="I84" s="120" t="s">
        <v>112</v>
      </c>
      <c r="J84" s="20" t="s">
        <v>111</v>
      </c>
      <c r="K84" s="14"/>
      <c r="L84" s="13" t="s">
        <v>113</v>
      </c>
      <c r="M84" s="22" t="s">
        <v>110</v>
      </c>
      <c r="N84" s="22"/>
      <c r="O84" s="23">
        <v>0.01</v>
      </c>
      <c r="P84" s="23"/>
      <c r="Q84" s="23">
        <v>0.01</v>
      </c>
      <c r="R84" s="27"/>
    </row>
    <row r="85" spans="9:18" ht="27.6" x14ac:dyDescent="0.25">
      <c r="I85" s="121" t="s">
        <v>112</v>
      </c>
      <c r="J85" s="115" t="s">
        <v>114</v>
      </c>
      <c r="K85" s="122"/>
      <c r="L85" s="118" t="s">
        <v>115</v>
      </c>
      <c r="M85" s="118" t="s">
        <v>116</v>
      </c>
      <c r="N85" s="118"/>
      <c r="O85" s="123">
        <v>691</v>
      </c>
      <c r="P85" s="123"/>
      <c r="Q85" s="123"/>
      <c r="R85" s="124">
        <v>691</v>
      </c>
    </row>
    <row r="86" spans="9:18" ht="27.6" x14ac:dyDescent="0.3">
      <c r="I86" s="125" t="s">
        <v>118</v>
      </c>
      <c r="J86" s="126" t="s">
        <v>119</v>
      </c>
      <c r="K86" s="127"/>
      <c r="L86" s="128" t="s">
        <v>90</v>
      </c>
      <c r="M86" s="128" t="s">
        <v>120</v>
      </c>
      <c r="N86" s="128"/>
      <c r="O86" s="129">
        <v>7081.72</v>
      </c>
      <c r="P86" s="129"/>
      <c r="Q86" s="129">
        <v>7081.72</v>
      </c>
      <c r="R86" s="28"/>
    </row>
    <row r="87" spans="9:18" ht="27.6" x14ac:dyDescent="0.3">
      <c r="I87" s="125" t="s">
        <v>121</v>
      </c>
      <c r="J87" s="126" t="s">
        <v>122</v>
      </c>
      <c r="K87" s="21"/>
      <c r="L87" s="128" t="s">
        <v>123</v>
      </c>
      <c r="M87" s="128" t="s">
        <v>124</v>
      </c>
      <c r="N87" s="128"/>
      <c r="O87" s="129">
        <v>0.5</v>
      </c>
      <c r="P87" s="129"/>
      <c r="Q87" s="129"/>
      <c r="R87" s="28"/>
    </row>
    <row r="88" spans="9:18" ht="27.6" x14ac:dyDescent="0.25">
      <c r="I88" s="120" t="s">
        <v>125</v>
      </c>
      <c r="J88" s="20" t="s">
        <v>126</v>
      </c>
      <c r="K88" s="21"/>
      <c r="L88" s="22" t="s">
        <v>127</v>
      </c>
      <c r="M88" s="22" t="s">
        <v>128</v>
      </c>
      <c r="N88" s="22"/>
      <c r="O88" s="26">
        <v>2000</v>
      </c>
      <c r="P88" s="26"/>
      <c r="Q88" s="26">
        <v>2000</v>
      </c>
      <c r="R88" s="30"/>
    </row>
    <row r="89" spans="9:18" ht="15.6" x14ac:dyDescent="0.3">
      <c r="I89" s="120"/>
      <c r="J89" s="20"/>
      <c r="K89" s="21"/>
      <c r="L89" s="22"/>
      <c r="M89" s="22"/>
      <c r="N89" s="22"/>
      <c r="O89" s="26"/>
      <c r="P89" s="26"/>
      <c r="Q89" s="26"/>
      <c r="R89" s="28"/>
    </row>
    <row r="90" spans="9:18" ht="15.6" x14ac:dyDescent="0.25">
      <c r="I90" s="20"/>
      <c r="J90" s="33"/>
      <c r="K90" s="34"/>
      <c r="L90" s="35"/>
      <c r="M90" s="22"/>
      <c r="N90" s="34"/>
      <c r="O90" s="23"/>
      <c r="P90" s="23"/>
      <c r="Q90" s="23"/>
      <c r="R90" s="27"/>
    </row>
    <row r="91" spans="9:18" ht="15.6" x14ac:dyDescent="0.3">
      <c r="I91" s="34"/>
      <c r="J91" s="34"/>
      <c r="K91" s="34"/>
      <c r="L91" s="34"/>
      <c r="M91" s="34"/>
      <c r="N91" s="34"/>
      <c r="O91" s="36">
        <f>SUM(O72:O90)</f>
        <v>79219.359999999986</v>
      </c>
      <c r="P91" s="36"/>
      <c r="Q91" s="36">
        <f>SUM(Q72:Q90)</f>
        <v>18709.240000000002</v>
      </c>
      <c r="R91" s="37">
        <f>SUM(R72:R90)</f>
        <v>691</v>
      </c>
    </row>
    <row r="93" spans="9:18" x14ac:dyDescent="0.25">
      <c r="I93" s="40" t="s">
        <v>73</v>
      </c>
      <c r="J93" s="41"/>
      <c r="K93" s="42"/>
      <c r="L93" s="42"/>
      <c r="M93" s="42"/>
      <c r="N93" s="42"/>
      <c r="Q93" s="44"/>
      <c r="R93" s="45">
        <f>Q91+R91</f>
        <v>19400.240000000002</v>
      </c>
    </row>
    <row r="94" spans="9:18" ht="15.6" x14ac:dyDescent="0.3">
      <c r="I94" s="130" t="s">
        <v>129</v>
      </c>
      <c r="J94" s="131"/>
      <c r="K94" s="132"/>
      <c r="L94" s="132"/>
      <c r="M94" s="1721"/>
      <c r="N94" s="1722"/>
      <c r="O94" s="36">
        <v>0.4</v>
      </c>
      <c r="P94" s="43"/>
      <c r="Q94" s="48"/>
      <c r="R94" s="49"/>
    </row>
    <row r="95" spans="9:18" ht="16.5" customHeight="1" x14ac:dyDescent="0.3">
      <c r="I95" s="1708" t="s">
        <v>131</v>
      </c>
      <c r="J95" s="1709"/>
      <c r="K95" s="1709"/>
      <c r="L95" s="1710"/>
      <c r="M95" s="1723"/>
      <c r="N95" s="1724"/>
      <c r="O95" s="133" t="e">
        <f>Q91+R91+#REF!+#REF!</f>
        <v>#REF!</v>
      </c>
      <c r="P95" s="134"/>
      <c r="Q95" s="53"/>
      <c r="R95" s="54"/>
    </row>
    <row r="96" spans="9:18" ht="15.6" x14ac:dyDescent="0.3">
      <c r="I96" s="55" t="s">
        <v>14</v>
      </c>
      <c r="J96" s="56"/>
      <c r="K96" s="57"/>
      <c r="L96" s="58"/>
      <c r="M96" s="59"/>
      <c r="N96" s="60"/>
      <c r="O96" s="60"/>
      <c r="P96" s="61"/>
      <c r="Q96" s="53"/>
      <c r="R96" s="135"/>
    </row>
    <row r="97" spans="9:19" ht="15.6" x14ac:dyDescent="0.3">
      <c r="I97" s="46"/>
      <c r="J97" s="62"/>
      <c r="K97" s="63"/>
      <c r="L97" s="64"/>
      <c r="M97" s="65"/>
      <c r="N97" s="61"/>
      <c r="O97" s="61"/>
      <c r="P97" s="61"/>
      <c r="Q97" s="53"/>
      <c r="R97" s="54"/>
    </row>
    <row r="98" spans="9:19" ht="30" customHeight="1" x14ac:dyDescent="0.3">
      <c r="I98" s="1679" t="s">
        <v>75</v>
      </c>
      <c r="J98" s="1680"/>
      <c r="K98" s="1681"/>
      <c r="L98" s="136" t="s">
        <v>1232</v>
      </c>
      <c r="M98" s="137"/>
      <c r="N98" s="138">
        <v>735</v>
      </c>
      <c r="O98" s="139"/>
      <c r="P98" s="61"/>
      <c r="Q98" s="53"/>
    </row>
    <row r="99" spans="9:19" ht="30" customHeight="1" x14ac:dyDescent="0.3">
      <c r="I99" s="1679" t="s">
        <v>75</v>
      </c>
      <c r="J99" s="1680"/>
      <c r="K99" s="1681"/>
      <c r="L99" s="136" t="s">
        <v>1232</v>
      </c>
      <c r="M99" s="140"/>
      <c r="N99" s="141">
        <v>1001</v>
      </c>
      <c r="O99" s="139"/>
      <c r="P99" s="61"/>
      <c r="Q99" s="53"/>
    </row>
    <row r="100" spans="9:19" ht="15.6" x14ac:dyDescent="0.3">
      <c r="I100" s="1728" t="s">
        <v>75</v>
      </c>
      <c r="J100" s="1729"/>
      <c r="K100" s="1730"/>
      <c r="L100" s="136" t="s">
        <v>1232</v>
      </c>
      <c r="M100" s="140"/>
      <c r="N100" s="142">
        <v>59692</v>
      </c>
      <c r="O100" s="139"/>
      <c r="P100" s="61"/>
      <c r="Q100" s="53"/>
    </row>
    <row r="101" spans="9:19" ht="15.6" x14ac:dyDescent="0.3">
      <c r="I101" s="1728" t="s">
        <v>88</v>
      </c>
      <c r="J101" s="1729"/>
      <c r="K101" s="1730"/>
      <c r="L101" s="136" t="s">
        <v>1232</v>
      </c>
      <c r="M101" s="137"/>
      <c r="N101" s="142">
        <v>7305</v>
      </c>
      <c r="O101" s="139"/>
      <c r="P101" s="61"/>
      <c r="Q101" s="53"/>
    </row>
    <row r="102" spans="9:19" ht="15.6" x14ac:dyDescent="0.3">
      <c r="I102" s="1679" t="s">
        <v>97</v>
      </c>
      <c r="J102" s="1680"/>
      <c r="K102" s="1681"/>
      <c r="L102" s="136" t="s">
        <v>1232</v>
      </c>
      <c r="M102" s="137"/>
      <c r="N102" s="141">
        <v>21.34</v>
      </c>
      <c r="O102" s="139"/>
      <c r="P102" s="61"/>
      <c r="Q102" s="61"/>
      <c r="R102" s="49"/>
    </row>
    <row r="103" spans="9:19" ht="15.6" x14ac:dyDescent="0.3">
      <c r="I103" s="1679" t="s">
        <v>97</v>
      </c>
      <c r="J103" s="1680"/>
      <c r="K103" s="1681"/>
      <c r="L103" s="136" t="s">
        <v>1232</v>
      </c>
      <c r="M103" s="143"/>
      <c r="N103" s="144">
        <v>113.62</v>
      </c>
      <c r="O103" s="139"/>
      <c r="P103" s="61"/>
      <c r="Q103" s="61"/>
      <c r="R103" s="49"/>
    </row>
    <row r="104" spans="9:19" ht="15.6" x14ac:dyDescent="0.3">
      <c r="I104" s="1679" t="s">
        <v>97</v>
      </c>
      <c r="J104" s="1680"/>
      <c r="K104" s="1681"/>
      <c r="L104" s="136" t="s">
        <v>1232</v>
      </c>
      <c r="M104" s="143"/>
      <c r="N104" s="141">
        <v>27.67</v>
      </c>
      <c r="O104" s="139"/>
      <c r="P104" s="61"/>
      <c r="Q104" s="61"/>
      <c r="R104" s="49"/>
    </row>
    <row r="105" spans="9:19" ht="15.6" x14ac:dyDescent="0.3">
      <c r="I105" s="1679" t="s">
        <v>97</v>
      </c>
      <c r="J105" s="1680"/>
      <c r="K105" s="1681"/>
      <c r="L105" s="136" t="s">
        <v>1232</v>
      </c>
      <c r="M105" s="140"/>
      <c r="N105" s="141">
        <v>550.01</v>
      </c>
      <c r="O105" s="139"/>
      <c r="P105" s="61"/>
      <c r="Q105" s="61"/>
      <c r="R105" s="49"/>
    </row>
    <row r="106" spans="9:19" s="151" customFormat="1" ht="15.6" x14ac:dyDescent="0.3">
      <c r="I106" s="1728" t="s">
        <v>97</v>
      </c>
      <c r="J106" s="1729"/>
      <c r="K106" s="1730"/>
      <c r="L106" s="145" t="s">
        <v>1234</v>
      </c>
      <c r="M106" s="146"/>
      <c r="N106" s="142">
        <v>691</v>
      </c>
      <c r="O106" s="147"/>
      <c r="P106" s="148"/>
      <c r="Q106" s="148"/>
      <c r="R106" s="149"/>
      <c r="S106" s="150"/>
    </row>
    <row r="107" spans="9:19" ht="15.6" x14ac:dyDescent="0.3">
      <c r="I107" s="1725" t="s">
        <v>118</v>
      </c>
      <c r="J107" s="1726"/>
      <c r="K107" s="1727"/>
      <c r="L107" s="152" t="s">
        <v>1235</v>
      </c>
      <c r="M107" s="153"/>
      <c r="N107" s="154">
        <v>7081.72</v>
      </c>
      <c r="O107" s="139"/>
      <c r="P107" s="61"/>
      <c r="Q107" s="61"/>
      <c r="R107" s="49"/>
    </row>
    <row r="108" spans="9:19" ht="15.6" x14ac:dyDescent="0.3">
      <c r="I108" s="1679" t="s">
        <v>102</v>
      </c>
      <c r="J108" s="1680"/>
      <c r="K108" s="1681"/>
      <c r="L108" s="136" t="s">
        <v>1232</v>
      </c>
      <c r="M108" s="143"/>
      <c r="N108" s="141">
        <v>0.1</v>
      </c>
      <c r="O108" s="139"/>
      <c r="P108" s="61"/>
      <c r="Q108" s="61"/>
      <c r="R108" s="49"/>
    </row>
    <row r="109" spans="9:19" s="160" customFormat="1" ht="15.6" x14ac:dyDescent="0.3">
      <c r="I109" s="1725" t="s">
        <v>102</v>
      </c>
      <c r="J109" s="1726"/>
      <c r="K109" s="1727"/>
      <c r="L109" s="152" t="s">
        <v>1235</v>
      </c>
      <c r="M109" s="155"/>
      <c r="N109" s="154">
        <v>0.5</v>
      </c>
      <c r="O109" s="156"/>
      <c r="P109" s="157"/>
      <c r="Q109" s="157"/>
      <c r="R109" s="158"/>
      <c r="S109" s="159"/>
    </row>
    <row r="110" spans="9:19" ht="15.6" x14ac:dyDescent="0.3">
      <c r="I110" s="1679" t="s">
        <v>125</v>
      </c>
      <c r="J110" s="1680"/>
      <c r="K110" s="1681"/>
      <c r="L110" s="136" t="s">
        <v>1232</v>
      </c>
      <c r="M110" s="140"/>
      <c r="N110" s="141">
        <v>2000</v>
      </c>
      <c r="O110" s="139"/>
      <c r="P110" s="61"/>
      <c r="Q110" s="61"/>
      <c r="R110" s="49"/>
    </row>
    <row r="111" spans="9:19" ht="15.6" x14ac:dyDescent="0.3">
      <c r="I111" s="161"/>
      <c r="J111" s="161"/>
      <c r="K111" s="161"/>
      <c r="L111" s="162"/>
      <c r="M111" s="163"/>
      <c r="N111" s="164"/>
      <c r="O111" s="61"/>
      <c r="P111" s="61"/>
      <c r="Q111" s="61"/>
      <c r="R111" s="49"/>
    </row>
    <row r="112" spans="9:19" ht="15.6" x14ac:dyDescent="0.3">
      <c r="I112" s="161"/>
      <c r="J112" s="161"/>
      <c r="K112" s="161"/>
      <c r="L112" s="162"/>
      <c r="M112" s="163"/>
      <c r="N112" s="164"/>
      <c r="O112" s="61"/>
      <c r="P112" s="61"/>
      <c r="Q112" s="61"/>
      <c r="R112" s="49"/>
    </row>
    <row r="113" spans="9:18" ht="15.6" x14ac:dyDescent="0.3">
      <c r="I113" s="72"/>
      <c r="J113" s="62"/>
      <c r="K113" s="63"/>
      <c r="L113" s="67"/>
      <c r="M113" s="71"/>
      <c r="N113" s="165">
        <f>SUM(N97:N110)</f>
        <v>79218.959999999992</v>
      </c>
      <c r="O113" s="61"/>
      <c r="P113" s="61"/>
      <c r="Q113" s="61"/>
      <c r="R113" s="49"/>
    </row>
    <row r="114" spans="9:18" ht="15.6" x14ac:dyDescent="0.3">
      <c r="I114" s="46" t="s">
        <v>129</v>
      </c>
      <c r="J114" s="41"/>
      <c r="K114" s="42"/>
      <c r="L114" s="42"/>
      <c r="M114" s="71"/>
      <c r="N114" s="43">
        <v>0.4</v>
      </c>
      <c r="O114" s="148"/>
      <c r="P114" s="148"/>
      <c r="Q114" s="61"/>
      <c r="R114" s="49"/>
    </row>
    <row r="115" spans="9:18" ht="15.6" x14ac:dyDescent="0.3">
      <c r="I115" s="1733" t="s">
        <v>130</v>
      </c>
      <c r="J115" s="1733"/>
      <c r="K115" s="1733"/>
      <c r="L115" s="1733"/>
      <c r="M115" s="71"/>
      <c r="N115" s="70">
        <f>N113+N114</f>
        <v>79219.359999999986</v>
      </c>
      <c r="O115" s="61"/>
      <c r="P115" s="61"/>
      <c r="Q115" s="61"/>
      <c r="R115" s="49"/>
    </row>
    <row r="116" spans="9:18" ht="15.6" x14ac:dyDescent="0.3">
      <c r="I116" s="72"/>
      <c r="J116" s="62"/>
      <c r="K116" s="63"/>
      <c r="L116" s="67"/>
      <c r="M116" s="71"/>
      <c r="N116" s="74"/>
      <c r="O116" s="61"/>
      <c r="P116" s="61"/>
      <c r="Q116" s="65"/>
      <c r="R116" s="49"/>
    </row>
    <row r="117" spans="9:18" ht="16.8" thickBot="1" x14ac:dyDescent="0.5">
      <c r="I117" s="75" t="s">
        <v>15</v>
      </c>
      <c r="J117" s="76"/>
      <c r="K117" s="77"/>
      <c r="L117" s="77"/>
      <c r="M117" s="78"/>
      <c r="N117" s="78"/>
      <c r="O117" s="166"/>
      <c r="P117" s="81"/>
      <c r="Q117" s="81"/>
      <c r="R117" s="82"/>
    </row>
    <row r="118" spans="9:18" ht="16.8" thickTop="1" x14ac:dyDescent="0.45">
      <c r="I118" s="40"/>
      <c r="J118" s="83"/>
      <c r="K118" s="84"/>
      <c r="L118" s="84"/>
      <c r="M118" s="85"/>
      <c r="N118" s="85"/>
      <c r="O118" s="81"/>
      <c r="P118" s="81"/>
      <c r="Q118" s="81"/>
      <c r="R118" s="82"/>
    </row>
    <row r="119" spans="9:18" x14ac:dyDescent="0.25">
      <c r="I119" s="86"/>
      <c r="J119" s="87"/>
      <c r="K119" s="88"/>
      <c r="L119" s="89" t="s">
        <v>16</v>
      </c>
      <c r="M119" s="88"/>
      <c r="N119" s="88"/>
      <c r="O119" s="90"/>
      <c r="P119" s="85"/>
      <c r="Q119" s="85"/>
      <c r="R119" s="91"/>
    </row>
    <row r="120" spans="9:18" x14ac:dyDescent="0.25">
      <c r="I120" s="92"/>
      <c r="J120" s="92"/>
      <c r="K120" s="92"/>
      <c r="L120" s="92"/>
      <c r="M120" s="92"/>
      <c r="N120" s="92"/>
      <c r="O120" s="93"/>
      <c r="P120" s="93"/>
      <c r="Q120" s="93"/>
      <c r="R120" s="94"/>
    </row>
    <row r="121" spans="9:18" ht="15.75" customHeight="1" x14ac:dyDescent="0.25">
      <c r="I121" s="1672" t="s">
        <v>1236</v>
      </c>
      <c r="J121" s="1672"/>
      <c r="K121" s="1672"/>
      <c r="L121" s="1672"/>
      <c r="M121" s="1672"/>
      <c r="N121" s="1672"/>
      <c r="O121" s="1672"/>
      <c r="P121" s="95"/>
      <c r="Q121" s="96"/>
      <c r="R121" s="97"/>
    </row>
    <row r="122" spans="9:18" x14ac:dyDescent="0.25">
      <c r="I122" s="1672"/>
      <c r="J122" s="1672"/>
      <c r="K122" s="1672"/>
      <c r="L122" s="1672"/>
      <c r="M122" s="1672"/>
      <c r="N122" s="1672"/>
      <c r="O122" s="1672"/>
      <c r="P122" s="95"/>
      <c r="Q122" s="96"/>
      <c r="R122" s="97"/>
    </row>
    <row r="123" spans="9:18" x14ac:dyDescent="0.25">
      <c r="I123" s="1672"/>
      <c r="J123" s="1672"/>
      <c r="K123" s="1672"/>
      <c r="L123" s="1672"/>
      <c r="M123" s="1672"/>
      <c r="N123" s="1672"/>
      <c r="O123" s="1672"/>
      <c r="P123" s="95"/>
      <c r="Q123" s="96"/>
      <c r="R123" s="97"/>
    </row>
    <row r="124" spans="9:18" x14ac:dyDescent="0.25">
      <c r="I124" s="1672"/>
      <c r="J124" s="1672"/>
      <c r="K124" s="1672"/>
      <c r="L124" s="1672"/>
      <c r="M124" s="1672"/>
      <c r="N124" s="1672"/>
      <c r="O124" s="1672"/>
      <c r="P124" s="95"/>
      <c r="Q124" s="96"/>
      <c r="R124" s="97"/>
    </row>
    <row r="125" spans="9:18" x14ac:dyDescent="0.25">
      <c r="I125" s="1672"/>
      <c r="J125" s="1672"/>
      <c r="K125" s="1672"/>
      <c r="L125" s="1672"/>
      <c r="M125" s="1672"/>
      <c r="N125" s="1672"/>
      <c r="O125" s="1672"/>
      <c r="P125" s="95"/>
      <c r="Q125" s="96"/>
      <c r="R125" s="97"/>
    </row>
    <row r="126" spans="9:18" x14ac:dyDescent="0.25">
      <c r="I126" s="1672"/>
      <c r="J126" s="1672"/>
      <c r="K126" s="1672"/>
      <c r="L126" s="1672"/>
      <c r="M126" s="1672"/>
      <c r="N126" s="1672"/>
      <c r="O126" s="1672"/>
      <c r="P126" s="95"/>
      <c r="Q126" s="96"/>
      <c r="R126" s="97"/>
    </row>
    <row r="127" spans="9:18" x14ac:dyDescent="0.25">
      <c r="I127" s="1672"/>
      <c r="J127" s="1672"/>
      <c r="K127" s="1672"/>
      <c r="L127" s="1672"/>
      <c r="M127" s="1672"/>
      <c r="N127" s="1672"/>
      <c r="O127" s="1672"/>
      <c r="P127" s="95"/>
      <c r="Q127" s="96"/>
      <c r="R127" s="97"/>
    </row>
    <row r="128" spans="9:18" x14ac:dyDescent="0.25">
      <c r="I128" s="1672"/>
      <c r="J128" s="1672"/>
      <c r="K128" s="1672"/>
      <c r="L128" s="1672"/>
      <c r="M128" s="1672"/>
      <c r="N128" s="1672"/>
      <c r="O128" s="1672"/>
      <c r="P128" s="95"/>
      <c r="Q128" s="96"/>
      <c r="R128" s="97"/>
    </row>
    <row r="129" spans="9:19" x14ac:dyDescent="0.25">
      <c r="I129" s="95"/>
      <c r="J129" s="95"/>
      <c r="K129" s="95"/>
      <c r="L129" s="95"/>
      <c r="M129" s="95"/>
      <c r="N129" s="95"/>
      <c r="O129" s="96"/>
      <c r="P129" s="96"/>
      <c r="Q129" s="96"/>
      <c r="R129" s="97"/>
    </row>
    <row r="130" spans="9:19" x14ac:dyDescent="0.25">
      <c r="I130" s="98" t="s">
        <v>27</v>
      </c>
      <c r="J130" s="95"/>
      <c r="K130" s="95"/>
      <c r="L130" s="95"/>
      <c r="M130" s="99" t="s">
        <v>26</v>
      </c>
      <c r="N130" s="1674" t="s">
        <v>30</v>
      </c>
      <c r="O130" s="1674"/>
      <c r="P130" s="100"/>
      <c r="Q130" s="96"/>
      <c r="R130" s="97"/>
    </row>
    <row r="131" spans="9:19" x14ac:dyDescent="0.25">
      <c r="I131" s="95"/>
      <c r="J131" s="95"/>
      <c r="K131" s="95"/>
      <c r="L131" s="95"/>
      <c r="M131" s="95"/>
      <c r="N131" s="101"/>
      <c r="O131" s="1"/>
      <c r="P131" s="1"/>
      <c r="Q131" s="96"/>
      <c r="R131" s="97"/>
    </row>
    <row r="132" spans="9:19" x14ac:dyDescent="0.25">
      <c r="I132" s="95"/>
      <c r="J132" s="95"/>
      <c r="K132" s="95"/>
      <c r="L132" s="95"/>
      <c r="M132" s="95"/>
      <c r="Q132" s="96"/>
      <c r="R132" s="97"/>
    </row>
    <row r="133" spans="9:19" ht="15.6" x14ac:dyDescent="0.3">
      <c r="I133" s="102" t="s">
        <v>70</v>
      </c>
      <c r="J133" s="103"/>
      <c r="K133" s="104"/>
      <c r="L133" s="104"/>
      <c r="M133" s="104" t="s">
        <v>28</v>
      </c>
      <c r="N133" s="1" t="s">
        <v>31</v>
      </c>
      <c r="O133" s="1"/>
      <c r="P133" s="1"/>
      <c r="Q133" s="96"/>
      <c r="R133" s="97"/>
    </row>
    <row r="134" spans="9:19" x14ac:dyDescent="0.25">
      <c r="I134" s="84" t="s">
        <v>17</v>
      </c>
      <c r="J134" s="84"/>
      <c r="K134" s="95"/>
      <c r="L134" s="95"/>
      <c r="M134" s="95" t="s">
        <v>29</v>
      </c>
      <c r="N134" s="1" t="s">
        <v>32</v>
      </c>
      <c r="O134" s="1"/>
      <c r="P134" s="1"/>
      <c r="Q134" s="96"/>
      <c r="R134" s="97"/>
    </row>
    <row r="135" spans="9:19" x14ac:dyDescent="0.25">
      <c r="I135" s="105" t="s">
        <v>71</v>
      </c>
      <c r="J135" s="1675" t="s">
        <v>132</v>
      </c>
      <c r="K135" s="1675"/>
      <c r="L135" s="95"/>
      <c r="M135" s="95"/>
      <c r="N135" s="95"/>
      <c r="O135" s="96"/>
      <c r="P135" s="96"/>
      <c r="Q135" s="96"/>
      <c r="R135" s="97"/>
    </row>
    <row r="136" spans="9:19" x14ac:dyDescent="0.25">
      <c r="J136" s="1676" t="s">
        <v>0</v>
      </c>
      <c r="K136" s="1676"/>
    </row>
    <row r="137" spans="9:19" s="167" customFormat="1" ht="16.8" x14ac:dyDescent="0.3">
      <c r="I137" s="1651" t="s">
        <v>33</v>
      </c>
      <c r="J137" s="1651"/>
      <c r="K137" s="1651"/>
      <c r="L137" s="1651"/>
      <c r="M137" s="1651"/>
      <c r="N137" s="1651"/>
      <c r="O137" s="1651"/>
      <c r="P137" s="1651"/>
      <c r="Q137" s="1651"/>
      <c r="R137" s="1651"/>
      <c r="S137" s="1651"/>
    </row>
    <row r="138" spans="9:19" s="167" customFormat="1" ht="16.8" x14ac:dyDescent="0.3">
      <c r="I138" s="1682" t="s">
        <v>4</v>
      </c>
      <c r="J138" s="1682"/>
      <c r="K138" s="1682"/>
      <c r="L138" s="1682"/>
      <c r="M138" s="1682"/>
      <c r="N138" s="1682"/>
      <c r="O138" s="1682"/>
      <c r="P138" s="1682"/>
      <c r="Q138" s="1682"/>
      <c r="R138" s="1682"/>
      <c r="S138" s="1682"/>
    </row>
    <row r="139" spans="9:19" s="167" customFormat="1" ht="16.8" x14ac:dyDescent="0.3">
      <c r="I139" s="1682" t="s">
        <v>152</v>
      </c>
      <c r="J139" s="1682"/>
      <c r="K139" s="1682"/>
      <c r="L139" s="1682"/>
      <c r="M139" s="1682"/>
      <c r="N139" s="1682"/>
      <c r="O139" s="1682"/>
      <c r="P139" s="1682"/>
      <c r="Q139" s="1682"/>
      <c r="R139" s="1682"/>
      <c r="S139" s="1682"/>
    </row>
    <row r="140" spans="9:19" s="167" customFormat="1" ht="16.8" x14ac:dyDescent="0.3">
      <c r="I140" s="1683" t="s">
        <v>21</v>
      </c>
      <c r="J140" s="1683"/>
      <c r="K140" s="1683"/>
      <c r="L140" s="1683"/>
      <c r="M140" s="1683"/>
      <c r="N140" s="1683"/>
      <c r="O140" s="1683"/>
      <c r="P140" s="1683"/>
      <c r="Q140" s="1683"/>
      <c r="R140" s="1683"/>
      <c r="S140" s="1683"/>
    </row>
    <row r="141" spans="9:19" ht="67.5" customHeight="1" x14ac:dyDescent="0.25">
      <c r="I141" s="1711" t="s">
        <v>5</v>
      </c>
      <c r="J141" s="1712"/>
      <c r="K141" s="1713" t="s">
        <v>6</v>
      </c>
      <c r="L141" s="1695" t="s">
        <v>1</v>
      </c>
      <c r="M141" s="1715" t="s">
        <v>7</v>
      </c>
      <c r="N141" s="1716"/>
      <c r="O141" s="1687" t="s">
        <v>8</v>
      </c>
      <c r="P141" s="15"/>
      <c r="Q141" s="168" t="s">
        <v>61</v>
      </c>
      <c r="R141" s="169" t="s">
        <v>157</v>
      </c>
      <c r="S141" s="170" t="s">
        <v>194</v>
      </c>
    </row>
    <row r="142" spans="9:19" ht="15" customHeight="1" x14ac:dyDescent="0.25">
      <c r="I142" s="1698" t="s">
        <v>0</v>
      </c>
      <c r="J142" s="1700" t="s">
        <v>9</v>
      </c>
      <c r="K142" s="1713"/>
      <c r="L142" s="1695"/>
      <c r="M142" s="1715"/>
      <c r="N142" s="1716"/>
      <c r="O142" s="1687"/>
      <c r="P142" s="171"/>
      <c r="Q142" s="172" t="s">
        <v>10</v>
      </c>
      <c r="R142" s="173" t="s">
        <v>10</v>
      </c>
      <c r="S142" s="174" t="s">
        <v>10</v>
      </c>
    </row>
    <row r="143" spans="9:19" ht="15" customHeight="1" x14ac:dyDescent="0.25">
      <c r="I143" s="1699"/>
      <c r="J143" s="1701"/>
      <c r="K143" s="1714"/>
      <c r="L143" s="1696"/>
      <c r="M143" s="1717"/>
      <c r="N143" s="1718"/>
      <c r="O143" s="1688"/>
      <c r="P143" s="171"/>
      <c r="Q143" s="172"/>
      <c r="R143" s="173"/>
      <c r="S143" s="175"/>
    </row>
    <row r="144" spans="9:19" ht="46.5" customHeight="1" x14ac:dyDescent="0.25">
      <c r="I144" s="176" t="s">
        <v>153</v>
      </c>
      <c r="J144" s="20" t="s">
        <v>154</v>
      </c>
      <c r="K144" s="21"/>
      <c r="L144" s="22" t="s">
        <v>155</v>
      </c>
      <c r="M144" s="1666" t="s">
        <v>156</v>
      </c>
      <c r="N144" s="1667"/>
      <c r="O144" s="23">
        <v>1490</v>
      </c>
      <c r="P144" s="23"/>
      <c r="Q144" s="23"/>
      <c r="R144" s="177">
        <v>1490</v>
      </c>
      <c r="S144" s="175"/>
    </row>
    <row r="145" spans="9:19" ht="15.6" x14ac:dyDescent="0.3">
      <c r="I145" s="176"/>
      <c r="J145" s="20" t="s">
        <v>158</v>
      </c>
      <c r="K145" s="21"/>
      <c r="L145" s="22" t="s">
        <v>159</v>
      </c>
      <c r="M145" s="1666" t="s">
        <v>160</v>
      </c>
      <c r="N145" s="1667"/>
      <c r="O145" s="26">
        <v>86.31</v>
      </c>
      <c r="P145" s="26"/>
      <c r="Q145" s="26">
        <v>86.31</v>
      </c>
      <c r="R145" s="178"/>
      <c r="S145" s="175"/>
    </row>
    <row r="146" spans="9:19" ht="15.75" customHeight="1" x14ac:dyDescent="0.3">
      <c r="I146" s="176"/>
      <c r="J146" s="20" t="s">
        <v>161</v>
      </c>
      <c r="K146" s="21"/>
      <c r="L146" s="22" t="s">
        <v>162</v>
      </c>
      <c r="M146" s="1666" t="s">
        <v>163</v>
      </c>
      <c r="N146" s="1667"/>
      <c r="O146" s="23">
        <v>285.5</v>
      </c>
      <c r="P146" s="23"/>
      <c r="Q146" s="23">
        <v>285.5</v>
      </c>
      <c r="R146" s="178"/>
      <c r="S146" s="175"/>
    </row>
    <row r="147" spans="9:19" ht="15" customHeight="1" x14ac:dyDescent="0.25">
      <c r="I147" s="176"/>
      <c r="J147" s="20" t="s">
        <v>164</v>
      </c>
      <c r="K147" s="21"/>
      <c r="L147" s="22" t="s">
        <v>165</v>
      </c>
      <c r="M147" s="1666" t="s">
        <v>166</v>
      </c>
      <c r="N147" s="1667"/>
      <c r="O147" s="23">
        <v>328.22</v>
      </c>
      <c r="P147" s="23"/>
      <c r="Q147" s="23">
        <v>328.22</v>
      </c>
      <c r="R147" s="177"/>
      <c r="S147" s="175"/>
    </row>
    <row r="148" spans="9:19" ht="15.75" customHeight="1" x14ac:dyDescent="0.3">
      <c r="I148" s="176"/>
      <c r="J148" s="20" t="s">
        <v>167</v>
      </c>
      <c r="K148" s="21"/>
      <c r="L148" s="22" t="s">
        <v>168</v>
      </c>
      <c r="M148" s="1666" t="s">
        <v>169</v>
      </c>
      <c r="N148" s="1667"/>
      <c r="O148" s="26">
        <v>49162.5</v>
      </c>
      <c r="P148" s="26"/>
      <c r="Q148" s="26">
        <v>49162.5</v>
      </c>
      <c r="R148" s="179"/>
      <c r="S148" s="175"/>
    </row>
    <row r="149" spans="9:19" ht="15.75" customHeight="1" x14ac:dyDescent="0.3">
      <c r="I149" s="176"/>
      <c r="J149" s="20" t="s">
        <v>170</v>
      </c>
      <c r="K149" s="21"/>
      <c r="L149" s="22" t="s">
        <v>171</v>
      </c>
      <c r="M149" s="1666" t="s">
        <v>166</v>
      </c>
      <c r="N149" s="1667"/>
      <c r="O149" s="26">
        <v>4680</v>
      </c>
      <c r="P149" s="26"/>
      <c r="Q149" s="26">
        <v>4680</v>
      </c>
      <c r="R149" s="179"/>
      <c r="S149" s="175"/>
    </row>
    <row r="150" spans="9:19" ht="15.75" customHeight="1" x14ac:dyDescent="0.3">
      <c r="I150" s="176" t="s">
        <v>172</v>
      </c>
      <c r="J150" s="20" t="s">
        <v>173</v>
      </c>
      <c r="K150" s="21"/>
      <c r="L150" s="22" t="s">
        <v>174</v>
      </c>
      <c r="M150" s="1666" t="s">
        <v>175</v>
      </c>
      <c r="N150" s="1667"/>
      <c r="O150" s="26">
        <v>111.33</v>
      </c>
      <c r="P150" s="26"/>
      <c r="Q150" s="26">
        <v>111.33</v>
      </c>
      <c r="R150" s="179"/>
      <c r="S150" s="175"/>
    </row>
    <row r="151" spans="9:19" ht="15.75" customHeight="1" x14ac:dyDescent="0.3">
      <c r="I151" s="19"/>
      <c r="J151" s="34"/>
      <c r="K151" s="21"/>
      <c r="L151" s="22"/>
      <c r="M151" s="1666" t="s">
        <v>176</v>
      </c>
      <c r="N151" s="1667"/>
      <c r="O151" s="26">
        <v>21093.200000000001</v>
      </c>
      <c r="P151" s="26"/>
      <c r="Q151" s="26">
        <v>21093.200000000001</v>
      </c>
      <c r="R151" s="179"/>
      <c r="S151" s="175"/>
    </row>
    <row r="152" spans="9:19" ht="48" customHeight="1" x14ac:dyDescent="0.3">
      <c r="I152" s="19"/>
      <c r="J152" s="20" t="s">
        <v>177</v>
      </c>
      <c r="K152" s="21"/>
      <c r="L152" s="22" t="s">
        <v>178</v>
      </c>
      <c r="M152" s="1666" t="s">
        <v>179</v>
      </c>
      <c r="N152" s="1667"/>
      <c r="O152" s="26">
        <v>663.66</v>
      </c>
      <c r="P152" s="26"/>
      <c r="Q152" s="26">
        <v>663.66</v>
      </c>
      <c r="R152" s="179"/>
      <c r="S152" s="175"/>
    </row>
    <row r="153" spans="9:19" ht="15.75" customHeight="1" x14ac:dyDescent="0.3">
      <c r="I153" s="176" t="s">
        <v>180</v>
      </c>
      <c r="J153" s="20" t="s">
        <v>181</v>
      </c>
      <c r="K153" s="21"/>
      <c r="L153" s="22" t="s">
        <v>182</v>
      </c>
      <c r="M153" s="1666" t="s">
        <v>166</v>
      </c>
      <c r="N153" s="1667"/>
      <c r="O153" s="26">
        <v>1406</v>
      </c>
      <c r="P153" s="26"/>
      <c r="Q153" s="26">
        <v>1406</v>
      </c>
      <c r="R153" s="179"/>
      <c r="S153" s="175"/>
    </row>
    <row r="154" spans="9:19" ht="15.75" customHeight="1" x14ac:dyDescent="0.3">
      <c r="I154" s="19"/>
      <c r="J154" s="20" t="s">
        <v>183</v>
      </c>
      <c r="K154" s="21"/>
      <c r="L154" s="22" t="s">
        <v>184</v>
      </c>
      <c r="M154" s="1666" t="s">
        <v>185</v>
      </c>
      <c r="N154" s="1667"/>
      <c r="O154" s="26">
        <v>11.02</v>
      </c>
      <c r="P154" s="26"/>
      <c r="Q154" s="26">
        <v>11.02</v>
      </c>
      <c r="R154" s="179"/>
      <c r="S154" s="175"/>
    </row>
    <row r="155" spans="9:19" ht="15.6" x14ac:dyDescent="0.3">
      <c r="I155" s="19"/>
      <c r="J155" s="20" t="s">
        <v>186</v>
      </c>
      <c r="K155" s="21"/>
      <c r="L155" s="22" t="s">
        <v>187</v>
      </c>
      <c r="M155" s="1666" t="s">
        <v>188</v>
      </c>
      <c r="N155" s="1667"/>
      <c r="O155" s="26">
        <v>92</v>
      </c>
      <c r="P155" s="26"/>
      <c r="Q155" s="26"/>
      <c r="R155" s="179"/>
      <c r="S155" s="175"/>
    </row>
    <row r="156" spans="9:19" ht="15" customHeight="1" x14ac:dyDescent="0.25">
      <c r="I156" s="176" t="s">
        <v>189</v>
      </c>
      <c r="J156" s="20" t="s">
        <v>190</v>
      </c>
      <c r="K156" s="21"/>
      <c r="L156" s="22" t="s">
        <v>191</v>
      </c>
      <c r="M156" s="1666" t="s">
        <v>192</v>
      </c>
      <c r="N156" s="1667"/>
      <c r="O156" s="26">
        <v>310</v>
      </c>
      <c r="P156" s="26"/>
      <c r="Q156" s="26"/>
      <c r="R156" s="180">
        <v>310</v>
      </c>
      <c r="S156" s="181"/>
    </row>
    <row r="157" spans="9:19" ht="15.75" customHeight="1" x14ac:dyDescent="0.3">
      <c r="I157" s="19"/>
      <c r="J157" s="20" t="s">
        <v>193</v>
      </c>
      <c r="K157" s="21"/>
      <c r="L157" s="22" t="s">
        <v>191</v>
      </c>
      <c r="M157" s="1666" t="s">
        <v>195</v>
      </c>
      <c r="N157" s="1667"/>
      <c r="O157" s="26">
        <v>100.19</v>
      </c>
      <c r="P157" s="26"/>
      <c r="Q157" s="26"/>
      <c r="R157" s="179"/>
      <c r="S157" s="30">
        <v>100.19</v>
      </c>
    </row>
    <row r="158" spans="9:19" ht="15" customHeight="1" x14ac:dyDescent="0.3">
      <c r="I158" s="19"/>
      <c r="J158" s="20" t="s">
        <v>196</v>
      </c>
      <c r="K158" s="21"/>
      <c r="L158" s="22" t="s">
        <v>197</v>
      </c>
      <c r="M158" s="1666" t="s">
        <v>185</v>
      </c>
      <c r="N158" s="1667"/>
      <c r="O158" s="26">
        <v>6.41</v>
      </c>
      <c r="P158" s="26"/>
      <c r="Q158" s="29">
        <v>6.41</v>
      </c>
      <c r="R158" s="180"/>
      <c r="S158" s="182"/>
    </row>
    <row r="159" spans="9:19" ht="15.75" customHeight="1" x14ac:dyDescent="0.3">
      <c r="I159" s="19"/>
      <c r="J159" s="20" t="s">
        <v>198</v>
      </c>
      <c r="K159" s="21"/>
      <c r="L159" s="22" t="s">
        <v>199</v>
      </c>
      <c r="M159" s="1666" t="s">
        <v>200</v>
      </c>
      <c r="N159" s="1667"/>
      <c r="O159" s="26">
        <v>1200</v>
      </c>
      <c r="P159" s="26"/>
      <c r="Q159" s="26">
        <v>1200</v>
      </c>
      <c r="R159" s="179"/>
      <c r="S159" s="175"/>
    </row>
    <row r="160" spans="9:19" ht="15.75" customHeight="1" x14ac:dyDescent="0.3">
      <c r="I160" s="19"/>
      <c r="J160" s="20" t="s">
        <v>201</v>
      </c>
      <c r="K160" s="21"/>
      <c r="L160" s="22" t="s">
        <v>202</v>
      </c>
      <c r="M160" s="1666" t="s">
        <v>203</v>
      </c>
      <c r="N160" s="1667"/>
      <c r="O160" s="26">
        <v>300</v>
      </c>
      <c r="P160" s="26"/>
      <c r="Q160" s="26">
        <v>300</v>
      </c>
      <c r="R160" s="179"/>
      <c r="S160" s="175"/>
    </row>
    <row r="161" spans="9:19" ht="60" customHeight="1" x14ac:dyDescent="0.3">
      <c r="I161" s="176" t="s">
        <v>204</v>
      </c>
      <c r="J161" s="20" t="s">
        <v>205</v>
      </c>
      <c r="K161" s="21"/>
      <c r="L161" s="22" t="s">
        <v>206</v>
      </c>
      <c r="M161" s="1666" t="s">
        <v>207</v>
      </c>
      <c r="N161" s="1667"/>
      <c r="O161" s="26">
        <v>47.02</v>
      </c>
      <c r="P161" s="26"/>
      <c r="Q161" s="26">
        <v>47.02</v>
      </c>
      <c r="R161" s="179"/>
      <c r="S161" s="175"/>
    </row>
    <row r="162" spans="9:19" ht="15.75" customHeight="1" x14ac:dyDescent="0.3">
      <c r="I162" s="19"/>
      <c r="J162" s="20" t="s">
        <v>208</v>
      </c>
      <c r="K162" s="21"/>
      <c r="L162" s="22" t="s">
        <v>209</v>
      </c>
      <c r="M162" s="1666" t="s">
        <v>210</v>
      </c>
      <c r="N162" s="1667"/>
      <c r="O162" s="26">
        <v>8.75</v>
      </c>
      <c r="P162" s="26"/>
      <c r="Q162" s="26"/>
      <c r="R162" s="179"/>
      <c r="S162" s="175"/>
    </row>
    <row r="163" spans="9:19" ht="15.6" x14ac:dyDescent="0.3">
      <c r="I163" s="176" t="s">
        <v>211</v>
      </c>
      <c r="J163" s="20" t="s">
        <v>212</v>
      </c>
      <c r="K163" s="21"/>
      <c r="L163" s="22" t="s">
        <v>213</v>
      </c>
      <c r="M163" s="1666"/>
      <c r="N163" s="1667"/>
      <c r="O163" s="26"/>
      <c r="P163" s="26"/>
      <c r="Q163" s="26"/>
      <c r="R163" s="179"/>
      <c r="S163" s="175"/>
    </row>
    <row r="164" spans="9:19" ht="15.6" x14ac:dyDescent="0.3">
      <c r="I164" s="19"/>
      <c r="J164" s="20" t="s">
        <v>214</v>
      </c>
      <c r="K164" s="21"/>
      <c r="L164" s="22" t="s">
        <v>215</v>
      </c>
      <c r="M164" s="1666" t="s">
        <v>18</v>
      </c>
      <c r="N164" s="1667"/>
      <c r="O164" s="26">
        <v>126072</v>
      </c>
      <c r="P164" s="26"/>
      <c r="Q164" s="26"/>
      <c r="R164" s="179"/>
      <c r="S164" s="175"/>
    </row>
    <row r="165" spans="9:19" ht="15.75" customHeight="1" x14ac:dyDescent="0.3">
      <c r="I165" s="19"/>
      <c r="J165" s="20" t="s">
        <v>216</v>
      </c>
      <c r="K165" s="21"/>
      <c r="L165" s="22" t="s">
        <v>217</v>
      </c>
      <c r="M165" s="1666" t="s">
        <v>166</v>
      </c>
      <c r="N165" s="1667"/>
      <c r="O165" s="26">
        <v>10.27</v>
      </c>
      <c r="P165" s="26"/>
      <c r="Q165" s="26">
        <v>10.27</v>
      </c>
      <c r="R165" s="179"/>
      <c r="S165" s="175"/>
    </row>
    <row r="166" spans="9:19" ht="15.75" customHeight="1" x14ac:dyDescent="0.3">
      <c r="I166" s="176" t="s">
        <v>218</v>
      </c>
      <c r="J166" s="20" t="s">
        <v>219</v>
      </c>
      <c r="K166" s="21"/>
      <c r="L166" s="22" t="s">
        <v>222</v>
      </c>
      <c r="M166" s="1666" t="s">
        <v>185</v>
      </c>
      <c r="N166" s="1667"/>
      <c r="O166" s="26">
        <v>275</v>
      </c>
      <c r="P166" s="26"/>
      <c r="Q166" s="26">
        <v>275</v>
      </c>
      <c r="R166" s="179"/>
      <c r="S166" s="175"/>
    </row>
    <row r="167" spans="9:19" ht="15.6" x14ac:dyDescent="0.3">
      <c r="I167" s="176" t="s">
        <v>221</v>
      </c>
      <c r="J167" s="20" t="s">
        <v>220</v>
      </c>
      <c r="K167" s="21"/>
      <c r="L167" s="22" t="s">
        <v>213</v>
      </c>
      <c r="M167" s="1666"/>
      <c r="N167" s="1667"/>
      <c r="O167" s="26"/>
      <c r="P167" s="26"/>
      <c r="Q167" s="26"/>
      <c r="R167" s="179"/>
      <c r="S167" s="175"/>
    </row>
    <row r="168" spans="9:19" ht="51" customHeight="1" x14ac:dyDescent="0.3">
      <c r="I168" s="19"/>
      <c r="J168" s="20" t="s">
        <v>223</v>
      </c>
      <c r="K168" s="21"/>
      <c r="L168" s="22" t="s">
        <v>224</v>
      </c>
      <c r="M168" s="1666" t="s">
        <v>225</v>
      </c>
      <c r="N168" s="1667"/>
      <c r="O168" s="26">
        <v>13006</v>
      </c>
      <c r="P168" s="26"/>
      <c r="Q168" s="26"/>
      <c r="R168" s="179"/>
      <c r="S168" s="175"/>
    </row>
    <row r="169" spans="9:19" ht="51" customHeight="1" x14ac:dyDescent="0.3">
      <c r="I169" s="19"/>
      <c r="J169" s="20" t="s">
        <v>226</v>
      </c>
      <c r="K169" s="21"/>
      <c r="L169" s="22" t="s">
        <v>227</v>
      </c>
      <c r="M169" s="1666" t="s">
        <v>228</v>
      </c>
      <c r="N169" s="1667"/>
      <c r="O169" s="26">
        <v>122.15</v>
      </c>
      <c r="P169" s="26"/>
      <c r="Q169" s="26">
        <v>122.15</v>
      </c>
      <c r="R169" s="179"/>
      <c r="S169" s="175"/>
    </row>
    <row r="170" spans="9:19" ht="51" customHeight="1" x14ac:dyDescent="0.25">
      <c r="I170" s="1698"/>
      <c r="J170" s="1677" t="s">
        <v>229</v>
      </c>
      <c r="K170" s="1691"/>
      <c r="L170" s="1694" t="s">
        <v>227</v>
      </c>
      <c r="M170" s="1666" t="s">
        <v>230</v>
      </c>
      <c r="N170" s="1667"/>
      <c r="O170" s="1702">
        <v>62.5</v>
      </c>
      <c r="P170" s="183"/>
      <c r="Q170" s="1702">
        <v>62.5</v>
      </c>
      <c r="R170" s="1731"/>
      <c r="S170" s="1734"/>
    </row>
    <row r="171" spans="9:19" ht="51" customHeight="1" x14ac:dyDescent="0.25">
      <c r="I171" s="1699"/>
      <c r="J171" s="1678"/>
      <c r="K171" s="1693"/>
      <c r="L171" s="1696"/>
      <c r="M171" s="1666" t="s">
        <v>231</v>
      </c>
      <c r="N171" s="1667"/>
      <c r="O171" s="1703"/>
      <c r="P171" s="183"/>
      <c r="Q171" s="1703"/>
      <c r="R171" s="1732"/>
      <c r="S171" s="1735"/>
    </row>
    <row r="172" spans="9:19" ht="51" customHeight="1" x14ac:dyDescent="0.3">
      <c r="I172" s="19"/>
      <c r="J172" s="20" t="s">
        <v>232</v>
      </c>
      <c r="K172" s="21"/>
      <c r="L172" s="22" t="s">
        <v>233</v>
      </c>
      <c r="M172" s="1666" t="s">
        <v>188</v>
      </c>
      <c r="N172" s="1667"/>
      <c r="O172" s="183">
        <v>2869</v>
      </c>
      <c r="P172" s="183"/>
      <c r="Q172" s="183"/>
      <c r="R172" s="184"/>
      <c r="S172" s="185"/>
    </row>
    <row r="173" spans="9:19" ht="51" customHeight="1" x14ac:dyDescent="0.3">
      <c r="I173" s="19"/>
      <c r="J173" s="20" t="s">
        <v>234</v>
      </c>
      <c r="K173" s="21"/>
      <c r="L173" s="22" t="s">
        <v>235</v>
      </c>
      <c r="M173" s="1666" t="s">
        <v>236</v>
      </c>
      <c r="N173" s="1667"/>
      <c r="O173" s="183">
        <v>5000</v>
      </c>
      <c r="P173" s="183"/>
      <c r="Q173" s="183">
        <v>5000</v>
      </c>
      <c r="R173" s="184"/>
      <c r="S173" s="185"/>
    </row>
    <row r="174" spans="9:19" ht="51" customHeight="1" x14ac:dyDescent="0.3">
      <c r="I174" s="19"/>
      <c r="J174" s="20" t="s">
        <v>237</v>
      </c>
      <c r="K174" s="21"/>
      <c r="L174" s="22" t="s">
        <v>149</v>
      </c>
      <c r="M174" s="1666" t="s">
        <v>238</v>
      </c>
      <c r="N174" s="1667"/>
      <c r="O174" s="183">
        <v>490.82</v>
      </c>
      <c r="P174" s="183"/>
      <c r="Q174" s="183">
        <v>490.82</v>
      </c>
      <c r="R174" s="184"/>
      <c r="S174" s="185"/>
    </row>
    <row r="175" spans="9:19" ht="51" customHeight="1" x14ac:dyDescent="0.3">
      <c r="I175" s="19"/>
      <c r="J175" s="20" t="s">
        <v>239</v>
      </c>
      <c r="K175" s="21"/>
      <c r="L175" s="22" t="s">
        <v>240</v>
      </c>
      <c r="M175" s="1666" t="s">
        <v>241</v>
      </c>
      <c r="N175" s="1667"/>
      <c r="O175" s="183">
        <v>17094.849999999999</v>
      </c>
      <c r="P175" s="183"/>
      <c r="Q175" s="183">
        <v>17094.849999999999</v>
      </c>
      <c r="R175" s="184"/>
      <c r="S175" s="185"/>
    </row>
    <row r="176" spans="9:19" ht="51" customHeight="1" x14ac:dyDescent="0.3">
      <c r="I176" s="176" t="s">
        <v>242</v>
      </c>
      <c r="J176" s="20" t="s">
        <v>243</v>
      </c>
      <c r="K176" s="21"/>
      <c r="L176" s="22" t="s">
        <v>244</v>
      </c>
      <c r="M176" s="1666" t="s">
        <v>185</v>
      </c>
      <c r="N176" s="1667"/>
      <c r="O176" s="183">
        <v>50.32</v>
      </c>
      <c r="P176" s="183"/>
      <c r="Q176" s="183">
        <v>50.32</v>
      </c>
      <c r="R176" s="184"/>
      <c r="S176" s="185"/>
    </row>
    <row r="177" spans="9:19" ht="51" customHeight="1" x14ac:dyDescent="0.3">
      <c r="I177" s="176"/>
      <c r="J177" s="20" t="s">
        <v>245</v>
      </c>
      <c r="K177" s="21"/>
      <c r="L177" s="22" t="s">
        <v>213</v>
      </c>
      <c r="M177" s="1666"/>
      <c r="N177" s="1667"/>
      <c r="O177" s="183"/>
      <c r="P177" s="183"/>
      <c r="Q177" s="183"/>
      <c r="R177" s="184"/>
      <c r="S177" s="185"/>
    </row>
    <row r="178" spans="9:19" ht="15" customHeight="1" x14ac:dyDescent="0.25">
      <c r="I178" s="20"/>
      <c r="J178" s="20" t="s">
        <v>246</v>
      </c>
      <c r="K178" s="34"/>
      <c r="L178" s="35" t="s">
        <v>247</v>
      </c>
      <c r="M178" s="1666" t="s">
        <v>185</v>
      </c>
      <c r="N178" s="1667"/>
      <c r="O178" s="23">
        <v>900</v>
      </c>
      <c r="P178" s="23"/>
      <c r="Q178" s="23">
        <v>900</v>
      </c>
      <c r="R178" s="177"/>
      <c r="S178" s="175"/>
    </row>
    <row r="179" spans="9:19" ht="15" customHeight="1" x14ac:dyDescent="0.25">
      <c r="I179" s="176" t="s">
        <v>248</v>
      </c>
      <c r="J179" s="20" t="s">
        <v>249</v>
      </c>
      <c r="K179" s="34"/>
      <c r="L179" s="35" t="s">
        <v>250</v>
      </c>
      <c r="M179" s="1666" t="s">
        <v>251</v>
      </c>
      <c r="N179" s="1667"/>
      <c r="O179" s="23">
        <v>12.5</v>
      </c>
      <c r="P179" s="23"/>
      <c r="Q179" s="23">
        <v>12.5</v>
      </c>
      <c r="R179" s="177"/>
      <c r="S179" s="175"/>
    </row>
    <row r="180" spans="9:19" ht="15" customHeight="1" x14ac:dyDescent="0.25">
      <c r="I180" s="176"/>
      <c r="J180" s="20" t="s">
        <v>252</v>
      </c>
      <c r="K180" s="34"/>
      <c r="L180" s="35" t="s">
        <v>253</v>
      </c>
      <c r="M180" s="1666" t="s">
        <v>254</v>
      </c>
      <c r="N180" s="1667"/>
      <c r="O180" s="23">
        <v>18450</v>
      </c>
      <c r="P180" s="23"/>
      <c r="Q180" s="23">
        <v>18450</v>
      </c>
      <c r="R180" s="177"/>
      <c r="S180" s="175"/>
    </row>
    <row r="181" spans="9:19" ht="15" customHeight="1" x14ac:dyDescent="0.25">
      <c r="I181" s="176"/>
      <c r="J181" s="20" t="s">
        <v>255</v>
      </c>
      <c r="K181" s="34"/>
      <c r="L181" s="35" t="s">
        <v>253</v>
      </c>
      <c r="M181" s="1666" t="s">
        <v>210</v>
      </c>
      <c r="N181" s="1667"/>
      <c r="O181" s="23">
        <v>9991.5</v>
      </c>
      <c r="P181" s="23"/>
      <c r="Q181" s="23"/>
      <c r="R181" s="177"/>
      <c r="S181" s="175"/>
    </row>
    <row r="182" spans="9:19" ht="15" customHeight="1" x14ac:dyDescent="0.25">
      <c r="I182" s="20"/>
      <c r="J182" s="20" t="s">
        <v>256</v>
      </c>
      <c r="K182" s="34"/>
      <c r="L182" s="35" t="s">
        <v>257</v>
      </c>
      <c r="M182" s="1666" t="s">
        <v>185</v>
      </c>
      <c r="N182" s="1667"/>
      <c r="O182" s="23">
        <v>0.4</v>
      </c>
      <c r="P182" s="23"/>
      <c r="Q182" s="23">
        <v>0.4</v>
      </c>
      <c r="R182" s="177"/>
      <c r="S182" s="175"/>
    </row>
    <row r="183" spans="9:19" ht="15" customHeight="1" x14ac:dyDescent="0.25">
      <c r="I183" s="176" t="s">
        <v>258</v>
      </c>
      <c r="J183" s="20" t="s">
        <v>259</v>
      </c>
      <c r="K183" s="34"/>
      <c r="L183" s="35" t="s">
        <v>260</v>
      </c>
      <c r="M183" s="1666" t="s">
        <v>185</v>
      </c>
      <c r="N183" s="1667"/>
      <c r="O183" s="23">
        <v>39.82</v>
      </c>
      <c r="P183" s="23"/>
      <c r="Q183" s="23">
        <v>39.82</v>
      </c>
      <c r="R183" s="177"/>
      <c r="S183" s="175"/>
    </row>
    <row r="184" spans="9:19" ht="51" customHeight="1" x14ac:dyDescent="0.3">
      <c r="I184" s="34"/>
      <c r="J184" s="20" t="s">
        <v>261</v>
      </c>
      <c r="K184" s="34"/>
      <c r="L184" s="34" t="s">
        <v>262</v>
      </c>
      <c r="M184" s="1666" t="s">
        <v>241</v>
      </c>
      <c r="N184" s="1667"/>
      <c r="O184" s="36">
        <v>17000</v>
      </c>
      <c r="P184" s="36"/>
      <c r="Q184" s="36">
        <v>17000</v>
      </c>
      <c r="R184" s="186"/>
      <c r="S184" s="182"/>
    </row>
    <row r="185" spans="9:19" ht="51" customHeight="1" x14ac:dyDescent="0.3">
      <c r="I185" s="34"/>
      <c r="J185" s="20"/>
      <c r="K185" s="34"/>
      <c r="L185" s="34"/>
      <c r="M185" s="22"/>
      <c r="N185" s="187" t="s">
        <v>130</v>
      </c>
      <c r="O185" s="147">
        <f>SUM(O144:O184)</f>
        <v>292829.24000000005</v>
      </c>
      <c r="P185" s="147"/>
      <c r="Q185" s="147">
        <f>SUM(Q144:Q184)</f>
        <v>138889.80000000002</v>
      </c>
      <c r="R185" s="188">
        <f>SUM(R144:R184)</f>
        <v>1800</v>
      </c>
      <c r="S185" s="189">
        <f>SUM(S144:S184)</f>
        <v>100.19</v>
      </c>
    </row>
    <row r="186" spans="9:19" ht="15.6" x14ac:dyDescent="0.3">
      <c r="I186" s="46" t="s">
        <v>12</v>
      </c>
      <c r="J186" s="41"/>
      <c r="K186" s="42"/>
      <c r="L186" s="42"/>
      <c r="M186" s="47"/>
      <c r="N186" s="48"/>
      <c r="O186" s="48">
        <v>0</v>
      </c>
      <c r="P186" s="48"/>
      <c r="Q186" s="48"/>
      <c r="R186" s="49"/>
    </row>
    <row r="187" spans="9:19" ht="15.75" customHeight="1" x14ac:dyDescent="0.3">
      <c r="I187" s="1673" t="s">
        <v>263</v>
      </c>
      <c r="J187" s="1673"/>
      <c r="K187" s="1673"/>
      <c r="L187" s="1673"/>
      <c r="M187" s="50"/>
      <c r="N187" s="51"/>
      <c r="O187" s="48">
        <f>O185</f>
        <v>292829.24000000005</v>
      </c>
      <c r="P187" s="48"/>
      <c r="Q187" s="53"/>
      <c r="R187" s="54"/>
    </row>
    <row r="188" spans="9:19" ht="15.6" x14ac:dyDescent="0.3">
      <c r="I188" s="55" t="s">
        <v>14</v>
      </c>
      <c r="J188" s="56"/>
      <c r="K188" s="57"/>
      <c r="L188" s="58"/>
      <c r="M188" s="59"/>
      <c r="N188" s="60"/>
      <c r="O188" s="60"/>
      <c r="P188" s="61"/>
      <c r="Q188" s="53"/>
    </row>
    <row r="189" spans="9:19" ht="15.6" x14ac:dyDescent="0.3">
      <c r="I189" s="46"/>
      <c r="J189" s="62"/>
      <c r="K189" s="63"/>
      <c r="L189" s="64"/>
      <c r="M189" s="65"/>
      <c r="N189" s="61"/>
      <c r="O189" s="61"/>
      <c r="P189" s="61"/>
      <c r="Q189" s="53"/>
    </row>
    <row r="190" spans="9:19" ht="15.6" x14ac:dyDescent="0.3">
      <c r="I190" s="66" t="s">
        <v>153</v>
      </c>
      <c r="J190" s="62"/>
      <c r="K190" s="63"/>
      <c r="L190" s="67" t="s">
        <v>1232</v>
      </c>
      <c r="M190" s="68"/>
      <c r="N190" s="69"/>
      <c r="O190" s="61">
        <v>1490</v>
      </c>
      <c r="P190" s="61"/>
      <c r="Q190" s="53"/>
    </row>
    <row r="191" spans="9:19" ht="15.6" x14ac:dyDescent="0.3">
      <c r="I191" s="66"/>
      <c r="J191" s="62"/>
      <c r="K191" s="63"/>
      <c r="L191" s="67" t="s">
        <v>1232</v>
      </c>
      <c r="N191" s="70"/>
      <c r="O191" s="61">
        <v>700.03</v>
      </c>
      <c r="P191" s="61"/>
      <c r="Q191" s="53"/>
    </row>
    <row r="192" spans="9:19" ht="15.6" x14ac:dyDescent="0.3">
      <c r="I192" s="66"/>
      <c r="J192" s="62"/>
      <c r="K192" s="63"/>
      <c r="L192" s="67" t="s">
        <v>1232</v>
      </c>
      <c r="N192" s="70"/>
      <c r="O192" s="61">
        <v>49162.5</v>
      </c>
      <c r="P192" s="61"/>
      <c r="Q192" s="53"/>
    </row>
    <row r="193" spans="9:18" ht="15.6" x14ac:dyDescent="0.3">
      <c r="I193" s="66"/>
      <c r="J193" s="62"/>
      <c r="K193" s="63"/>
      <c r="L193" s="67" t="s">
        <v>1232</v>
      </c>
      <c r="M193" s="68"/>
      <c r="N193" s="70"/>
      <c r="O193" s="61">
        <v>4680</v>
      </c>
      <c r="P193" s="61"/>
      <c r="Q193" s="53"/>
    </row>
    <row r="194" spans="9:18" ht="15.6" x14ac:dyDescent="0.3">
      <c r="I194" s="66" t="s">
        <v>172</v>
      </c>
      <c r="J194" s="62"/>
      <c r="K194" s="63"/>
      <c r="L194" s="67" t="s">
        <v>1232</v>
      </c>
      <c r="M194" s="68"/>
      <c r="N194" s="70"/>
      <c r="O194" s="61">
        <v>21204.53</v>
      </c>
      <c r="P194" s="61"/>
      <c r="Q194" s="61"/>
      <c r="R194" s="49"/>
    </row>
    <row r="195" spans="9:18" ht="15.6" x14ac:dyDescent="0.3">
      <c r="I195" s="66"/>
      <c r="J195" s="62"/>
      <c r="K195" s="63"/>
      <c r="L195" s="67" t="s">
        <v>1232</v>
      </c>
      <c r="M195" s="68"/>
      <c r="N195" s="70"/>
      <c r="O195" s="61">
        <v>663.66</v>
      </c>
      <c r="P195" s="61"/>
      <c r="Q195" s="61"/>
      <c r="R195" s="49"/>
    </row>
    <row r="196" spans="9:18" ht="15.6" x14ac:dyDescent="0.3">
      <c r="I196" s="66" t="s">
        <v>264</v>
      </c>
      <c r="J196" s="62"/>
      <c r="K196" s="63"/>
      <c r="L196" s="67" t="s">
        <v>1232</v>
      </c>
      <c r="M196" s="68"/>
      <c r="N196" s="70"/>
      <c r="O196" s="61">
        <v>1406</v>
      </c>
      <c r="P196" s="61"/>
      <c r="Q196" s="61"/>
      <c r="R196" s="49"/>
    </row>
    <row r="197" spans="9:18" ht="15.6" x14ac:dyDescent="0.3">
      <c r="I197" s="66"/>
      <c r="J197" s="62"/>
      <c r="K197" s="63"/>
      <c r="L197" s="67" t="s">
        <v>1232</v>
      </c>
      <c r="M197" s="68"/>
      <c r="N197" s="70"/>
      <c r="O197" s="61">
        <v>11.02</v>
      </c>
      <c r="P197" s="61"/>
      <c r="Q197" s="61"/>
      <c r="R197" s="49"/>
    </row>
    <row r="198" spans="9:18" ht="15.6" x14ac:dyDescent="0.3">
      <c r="I198" s="66"/>
      <c r="J198" s="62"/>
      <c r="K198" s="63"/>
      <c r="L198" s="67" t="s">
        <v>1232</v>
      </c>
      <c r="M198" s="68"/>
      <c r="N198" s="70"/>
      <c r="O198" s="61">
        <v>92</v>
      </c>
      <c r="P198" s="61"/>
      <c r="Q198" s="61"/>
      <c r="R198" s="49"/>
    </row>
    <row r="199" spans="9:18" ht="15.6" x14ac:dyDescent="0.3">
      <c r="I199" s="66" t="s">
        <v>189</v>
      </c>
      <c r="J199" s="62"/>
      <c r="K199" s="63"/>
      <c r="L199" s="67" t="s">
        <v>1232</v>
      </c>
      <c r="M199" s="68"/>
      <c r="N199" s="70"/>
      <c r="O199" s="61">
        <v>310</v>
      </c>
      <c r="P199" s="61"/>
      <c r="Q199" s="61"/>
      <c r="R199" s="49"/>
    </row>
    <row r="200" spans="9:18" ht="15.6" x14ac:dyDescent="0.3">
      <c r="I200" s="66"/>
      <c r="J200" s="62"/>
      <c r="K200" s="63"/>
      <c r="L200" s="67" t="s">
        <v>1232</v>
      </c>
      <c r="M200" s="68"/>
      <c r="N200" s="70"/>
      <c r="O200" s="61">
        <v>100.19</v>
      </c>
      <c r="P200" s="61"/>
      <c r="Q200" s="61"/>
      <c r="R200" s="49"/>
    </row>
    <row r="201" spans="9:18" ht="15.6" x14ac:dyDescent="0.3">
      <c r="I201" s="66"/>
      <c r="J201" s="62"/>
      <c r="K201" s="63"/>
      <c r="L201" s="67" t="s">
        <v>1232</v>
      </c>
      <c r="M201" s="68"/>
      <c r="N201" s="70"/>
      <c r="O201" s="61">
        <v>1506.41</v>
      </c>
      <c r="P201" s="61"/>
      <c r="Q201" s="61"/>
      <c r="R201" s="49"/>
    </row>
    <row r="202" spans="9:18" ht="15.6" x14ac:dyDescent="0.3">
      <c r="I202" s="66" t="s">
        <v>204</v>
      </c>
      <c r="J202" s="62"/>
      <c r="K202" s="63"/>
      <c r="L202" s="67" t="s">
        <v>1232</v>
      </c>
      <c r="M202" s="68"/>
      <c r="N202" s="70"/>
      <c r="O202" s="61">
        <v>47.02</v>
      </c>
      <c r="P202" s="61"/>
      <c r="Q202" s="61"/>
      <c r="R202" s="49"/>
    </row>
    <row r="203" spans="9:18" ht="15.6" x14ac:dyDescent="0.3">
      <c r="I203" s="66"/>
      <c r="J203" s="62"/>
      <c r="K203" s="63"/>
      <c r="L203" s="67" t="s">
        <v>1232</v>
      </c>
      <c r="M203" s="68"/>
      <c r="N203" s="70"/>
      <c r="O203" s="61">
        <v>8.75</v>
      </c>
      <c r="P203" s="61"/>
      <c r="Q203" s="61"/>
      <c r="R203" s="49"/>
    </row>
    <row r="204" spans="9:18" ht="15.6" x14ac:dyDescent="0.3">
      <c r="I204" s="66" t="s">
        <v>211</v>
      </c>
      <c r="J204" s="62"/>
      <c r="K204" s="63"/>
      <c r="L204" s="67" t="s">
        <v>1232</v>
      </c>
      <c r="M204" s="68"/>
      <c r="N204" s="70"/>
      <c r="O204" s="61">
        <v>126072</v>
      </c>
      <c r="P204" s="61"/>
      <c r="Q204" s="61"/>
      <c r="R204" s="49"/>
    </row>
    <row r="205" spans="9:18" ht="15.6" x14ac:dyDescent="0.3">
      <c r="I205" s="66"/>
      <c r="J205" s="62"/>
      <c r="K205" s="63"/>
      <c r="L205" s="67" t="s">
        <v>1232</v>
      </c>
      <c r="M205" s="68"/>
      <c r="N205" s="70"/>
      <c r="O205" s="61">
        <v>10.27</v>
      </c>
      <c r="P205" s="61"/>
      <c r="Q205" s="61"/>
      <c r="R205" s="49"/>
    </row>
    <row r="206" spans="9:18" ht="15.6" x14ac:dyDescent="0.3">
      <c r="I206" s="66" t="s">
        <v>221</v>
      </c>
      <c r="J206" s="62"/>
      <c r="K206" s="63"/>
      <c r="L206" s="67" t="s">
        <v>1232</v>
      </c>
      <c r="M206" s="68"/>
      <c r="N206" s="70"/>
      <c r="O206" s="61">
        <v>275</v>
      </c>
      <c r="P206" s="61"/>
      <c r="Q206" s="61"/>
      <c r="R206" s="49"/>
    </row>
    <row r="207" spans="9:18" ht="15.6" x14ac:dyDescent="0.3">
      <c r="I207" s="66"/>
      <c r="J207" s="62"/>
      <c r="K207" s="63"/>
      <c r="L207" s="67" t="s">
        <v>1232</v>
      </c>
      <c r="M207" s="68"/>
      <c r="N207" s="70"/>
      <c r="O207" s="61">
        <v>13006</v>
      </c>
      <c r="P207" s="61"/>
      <c r="Q207" s="61"/>
      <c r="R207" s="49"/>
    </row>
    <row r="208" spans="9:18" ht="15.6" x14ac:dyDescent="0.3">
      <c r="I208" s="66"/>
      <c r="J208" s="62"/>
      <c r="K208" s="63"/>
      <c r="L208" s="67" t="s">
        <v>1232</v>
      </c>
      <c r="M208" s="68"/>
      <c r="N208" s="70"/>
      <c r="O208" s="61">
        <v>122.15</v>
      </c>
      <c r="P208" s="61"/>
      <c r="Q208" s="61"/>
      <c r="R208" s="49"/>
    </row>
    <row r="209" spans="9:18" ht="15.6" x14ac:dyDescent="0.3">
      <c r="I209" s="66"/>
      <c r="J209" s="62"/>
      <c r="K209" s="63"/>
      <c r="L209" s="67" t="s">
        <v>1232</v>
      </c>
      <c r="M209" s="68"/>
      <c r="N209" s="70"/>
      <c r="O209" s="61">
        <v>62.5</v>
      </c>
      <c r="P209" s="61"/>
      <c r="Q209" s="61"/>
      <c r="R209" s="49"/>
    </row>
    <row r="210" spans="9:18" ht="15.6" x14ac:dyDescent="0.3">
      <c r="I210" s="66"/>
      <c r="J210" s="62"/>
      <c r="K210" s="63"/>
      <c r="L210" s="67" t="s">
        <v>1232</v>
      </c>
      <c r="M210" s="71"/>
      <c r="N210" s="70"/>
      <c r="O210" s="61">
        <v>2869</v>
      </c>
      <c r="P210" s="61"/>
      <c r="Q210" s="61"/>
      <c r="R210" s="49"/>
    </row>
    <row r="211" spans="9:18" ht="15.6" x14ac:dyDescent="0.3">
      <c r="I211" s="66"/>
      <c r="J211" s="62"/>
      <c r="K211" s="63"/>
      <c r="L211" s="67" t="s">
        <v>1232</v>
      </c>
      <c r="M211" s="71"/>
      <c r="N211" s="70"/>
      <c r="O211" s="61">
        <v>5000</v>
      </c>
      <c r="P211" s="61"/>
      <c r="Q211" s="61"/>
      <c r="R211" s="49"/>
    </row>
    <row r="212" spans="9:18" ht="15.6" x14ac:dyDescent="0.3">
      <c r="I212" s="66"/>
      <c r="J212" s="62"/>
      <c r="K212" s="63"/>
      <c r="L212" s="67" t="s">
        <v>1232</v>
      </c>
      <c r="N212" s="70"/>
      <c r="O212" s="61">
        <v>17094.849999999999</v>
      </c>
      <c r="P212" s="61"/>
      <c r="Q212" s="61"/>
      <c r="R212" s="49"/>
    </row>
    <row r="213" spans="9:18" ht="15.6" x14ac:dyDescent="0.3">
      <c r="I213" s="66"/>
      <c r="J213" s="62"/>
      <c r="K213" s="63"/>
      <c r="L213" s="67"/>
      <c r="N213" s="70"/>
      <c r="O213" s="61">
        <v>490.82</v>
      </c>
      <c r="P213" s="61"/>
      <c r="Q213" s="61"/>
      <c r="R213" s="49"/>
    </row>
    <row r="214" spans="9:18" ht="15.6" x14ac:dyDescent="0.3">
      <c r="I214" s="66" t="s">
        <v>242</v>
      </c>
      <c r="J214" s="62"/>
      <c r="K214" s="63"/>
      <c r="L214" s="67" t="s">
        <v>1232</v>
      </c>
      <c r="M214" s="71"/>
      <c r="N214" s="70"/>
      <c r="O214" s="61">
        <v>50.32</v>
      </c>
      <c r="P214" s="61"/>
      <c r="Q214" s="61"/>
      <c r="R214" s="49"/>
    </row>
    <row r="215" spans="9:18" ht="15.6" x14ac:dyDescent="0.3">
      <c r="I215" s="66"/>
      <c r="J215" s="62"/>
      <c r="K215" s="63"/>
      <c r="L215" s="67" t="s">
        <v>1232</v>
      </c>
      <c r="M215" s="71"/>
      <c r="N215" s="70"/>
      <c r="O215" s="61">
        <v>900</v>
      </c>
      <c r="P215" s="61"/>
      <c r="Q215" s="61"/>
      <c r="R215" s="49"/>
    </row>
    <row r="216" spans="9:18" ht="15.6" x14ac:dyDescent="0.3">
      <c r="I216" s="66" t="s">
        <v>248</v>
      </c>
      <c r="J216" s="62"/>
      <c r="K216" s="63"/>
      <c r="L216" s="67" t="s">
        <v>1232</v>
      </c>
      <c r="M216" s="71"/>
      <c r="N216" s="70"/>
      <c r="O216" s="61">
        <v>12.5</v>
      </c>
      <c r="P216" s="61"/>
      <c r="Q216" s="61"/>
      <c r="R216" s="49"/>
    </row>
    <row r="217" spans="9:18" ht="15.6" x14ac:dyDescent="0.3">
      <c r="I217" s="66"/>
      <c r="J217" s="62"/>
      <c r="K217" s="63"/>
      <c r="L217" s="67" t="s">
        <v>1232</v>
      </c>
      <c r="M217" s="71"/>
      <c r="N217" s="70"/>
      <c r="O217" s="61">
        <v>18450</v>
      </c>
      <c r="P217" s="61"/>
      <c r="Q217" s="61"/>
      <c r="R217" s="49"/>
    </row>
    <row r="218" spans="9:18" ht="15.6" x14ac:dyDescent="0.3">
      <c r="I218" s="66"/>
      <c r="J218" s="62"/>
      <c r="K218" s="63"/>
      <c r="L218" s="67" t="s">
        <v>1232</v>
      </c>
      <c r="M218" s="71"/>
      <c r="N218" s="70"/>
      <c r="O218" s="61">
        <v>9991.5</v>
      </c>
      <c r="P218" s="61"/>
      <c r="Q218" s="61"/>
      <c r="R218" s="49"/>
    </row>
    <row r="219" spans="9:18" ht="15.6" x14ac:dyDescent="0.3">
      <c r="I219" s="66"/>
      <c r="J219" s="62"/>
      <c r="K219" s="63"/>
      <c r="L219" s="67" t="s">
        <v>1232</v>
      </c>
      <c r="M219" s="71"/>
      <c r="N219" s="70"/>
      <c r="O219" s="61">
        <v>0.4</v>
      </c>
      <c r="P219" s="61"/>
      <c r="Q219" s="61"/>
      <c r="R219" s="49"/>
    </row>
    <row r="220" spans="9:18" ht="15.6" x14ac:dyDescent="0.3">
      <c r="I220" s="190" t="s">
        <v>258</v>
      </c>
      <c r="J220" s="62"/>
      <c r="K220" s="63"/>
      <c r="L220" s="67" t="s">
        <v>1232</v>
      </c>
      <c r="M220" s="71"/>
      <c r="N220" s="70"/>
      <c r="O220" s="61">
        <v>39.82</v>
      </c>
      <c r="P220" s="61"/>
      <c r="Q220" s="61"/>
      <c r="R220" s="49"/>
    </row>
    <row r="221" spans="9:18" ht="15.6" x14ac:dyDescent="0.3">
      <c r="I221" s="66"/>
      <c r="J221" s="62"/>
      <c r="K221" s="63"/>
      <c r="L221" s="67" t="s">
        <v>1232</v>
      </c>
      <c r="M221" s="71"/>
      <c r="N221" s="70"/>
      <c r="O221" s="61">
        <v>17000</v>
      </c>
      <c r="P221" s="61"/>
      <c r="Q221" s="61"/>
      <c r="R221" s="49"/>
    </row>
    <row r="222" spans="9:18" ht="15.6" x14ac:dyDescent="0.3">
      <c r="I222" s="72"/>
      <c r="J222" s="62"/>
      <c r="K222" s="63"/>
      <c r="L222" s="67"/>
      <c r="M222" s="71"/>
      <c r="N222" s="70"/>
      <c r="O222" s="61"/>
      <c r="P222" s="61"/>
      <c r="Q222" s="61"/>
      <c r="R222" s="49"/>
    </row>
    <row r="223" spans="9:18" ht="15.6" x14ac:dyDescent="0.3">
      <c r="I223" s="72"/>
      <c r="J223" s="62"/>
      <c r="K223" s="63"/>
      <c r="L223" s="67"/>
      <c r="M223" s="71"/>
      <c r="N223" s="191" t="s">
        <v>130</v>
      </c>
      <c r="O223" s="192">
        <f>SUM(O190:O222)</f>
        <v>292829.24000000005</v>
      </c>
      <c r="P223" s="192"/>
      <c r="Q223" s="65">
        <f>O185-O223</f>
        <v>0</v>
      </c>
      <c r="R223" s="49"/>
    </row>
    <row r="224" spans="9:18" ht="16.8" thickBot="1" x14ac:dyDescent="0.5">
      <c r="I224" s="75" t="s">
        <v>15</v>
      </c>
      <c r="J224" s="76"/>
      <c r="K224" s="77"/>
      <c r="L224" s="77"/>
      <c r="M224" s="78"/>
      <c r="N224" s="78"/>
      <c r="O224" s="166">
        <v>0</v>
      </c>
      <c r="P224" s="81"/>
      <c r="Q224" s="81"/>
      <c r="R224" s="82"/>
    </row>
    <row r="225" spans="9:18" ht="16.8" thickTop="1" x14ac:dyDescent="0.45">
      <c r="I225" s="40"/>
      <c r="J225" s="83"/>
      <c r="K225" s="84"/>
      <c r="L225" s="84"/>
      <c r="M225" s="85"/>
      <c r="N225" s="85"/>
      <c r="O225" s="81"/>
      <c r="P225" s="81"/>
      <c r="Q225" s="81"/>
      <c r="R225" s="82"/>
    </row>
    <row r="226" spans="9:18" x14ac:dyDescent="0.25">
      <c r="I226" s="86"/>
      <c r="J226" s="87"/>
      <c r="K226" s="88"/>
      <c r="L226" s="89" t="s">
        <v>16</v>
      </c>
      <c r="M226" s="88"/>
      <c r="N226" s="88"/>
      <c r="O226" s="90"/>
      <c r="P226" s="85"/>
      <c r="Q226" s="85"/>
      <c r="R226" s="91"/>
    </row>
    <row r="227" spans="9:18" x14ac:dyDescent="0.25">
      <c r="I227" s="92"/>
      <c r="J227" s="92"/>
      <c r="K227" s="92"/>
      <c r="L227" s="92"/>
      <c r="M227" s="92"/>
      <c r="N227" s="92"/>
      <c r="O227" s="93"/>
      <c r="P227" s="93"/>
      <c r="Q227" s="93"/>
      <c r="R227" s="94"/>
    </row>
    <row r="228" spans="9:18" ht="15" customHeight="1" x14ac:dyDescent="0.25">
      <c r="I228" s="1672" t="s">
        <v>1237</v>
      </c>
      <c r="J228" s="1672"/>
      <c r="K228" s="1672"/>
      <c r="L228" s="1672"/>
      <c r="M228" s="1672"/>
      <c r="N228" s="1672"/>
      <c r="O228" s="1672"/>
      <c r="P228" s="95"/>
      <c r="Q228" s="96"/>
      <c r="R228" s="97"/>
    </row>
    <row r="229" spans="9:18" x14ac:dyDescent="0.25">
      <c r="I229" s="1672"/>
      <c r="J229" s="1672"/>
      <c r="K229" s="1672"/>
      <c r="L229" s="1672"/>
      <c r="M229" s="1672"/>
      <c r="N229" s="1672"/>
      <c r="O229" s="1672"/>
      <c r="P229" s="95"/>
      <c r="Q229" s="96"/>
      <c r="R229" s="97"/>
    </row>
    <row r="230" spans="9:18" x14ac:dyDescent="0.25">
      <c r="I230" s="1672"/>
      <c r="J230" s="1672"/>
      <c r="K230" s="1672"/>
      <c r="L230" s="1672"/>
      <c r="M230" s="1672"/>
      <c r="N230" s="1672"/>
      <c r="O230" s="1672"/>
      <c r="P230" s="95"/>
      <c r="Q230" s="96"/>
      <c r="R230" s="97"/>
    </row>
    <row r="231" spans="9:18" x14ac:dyDescent="0.25">
      <c r="I231" s="1672"/>
      <c r="J231" s="1672"/>
      <c r="K231" s="1672"/>
      <c r="L231" s="1672"/>
      <c r="M231" s="1672"/>
      <c r="N231" s="1672"/>
      <c r="O231" s="1672"/>
      <c r="P231" s="95"/>
      <c r="Q231" s="96"/>
      <c r="R231" s="97"/>
    </row>
    <row r="232" spans="9:18" x14ac:dyDescent="0.25">
      <c r="I232" s="1672"/>
      <c r="J232" s="1672"/>
      <c r="K232" s="1672"/>
      <c r="L232" s="1672"/>
      <c r="M232" s="1672"/>
      <c r="N232" s="1672"/>
      <c r="O232" s="1672"/>
      <c r="P232" s="95"/>
      <c r="Q232" s="96"/>
      <c r="R232" s="97"/>
    </row>
    <row r="233" spans="9:18" x14ac:dyDescent="0.25">
      <c r="I233" s="1672"/>
      <c r="J233" s="1672"/>
      <c r="K233" s="1672"/>
      <c r="L233" s="1672"/>
      <c r="M233" s="1672"/>
      <c r="N233" s="1672"/>
      <c r="O233" s="1672"/>
      <c r="P233" s="95"/>
      <c r="Q233" s="96"/>
      <c r="R233" s="97"/>
    </row>
    <row r="234" spans="9:18" x14ac:dyDescent="0.25">
      <c r="I234" s="1672"/>
      <c r="J234" s="1672"/>
      <c r="K234" s="1672"/>
      <c r="L234" s="1672"/>
      <c r="M234" s="1672"/>
      <c r="N234" s="1672"/>
      <c r="O234" s="1672"/>
      <c r="P234" s="95"/>
      <c r="Q234" s="96"/>
      <c r="R234" s="97"/>
    </row>
    <row r="235" spans="9:18" x14ac:dyDescent="0.25">
      <c r="I235" s="1672"/>
      <c r="J235" s="1672"/>
      <c r="K235" s="1672"/>
      <c r="L235" s="1672"/>
      <c r="M235" s="1672"/>
      <c r="N235" s="1672"/>
      <c r="O235" s="1672"/>
      <c r="P235" s="95"/>
      <c r="Q235" s="96"/>
      <c r="R235" s="97"/>
    </row>
    <row r="236" spans="9:18" x14ac:dyDescent="0.25">
      <c r="I236" s="95"/>
      <c r="J236" s="95"/>
      <c r="K236" s="95"/>
      <c r="L236" s="95"/>
      <c r="M236" s="95"/>
      <c r="N236" s="95"/>
      <c r="O236" s="96"/>
      <c r="P236" s="96"/>
      <c r="Q236" s="96"/>
      <c r="R236" s="97"/>
    </row>
    <row r="237" spans="9:18" x14ac:dyDescent="0.25">
      <c r="I237" s="98" t="s">
        <v>27</v>
      </c>
      <c r="J237" s="95"/>
      <c r="K237" s="95"/>
      <c r="L237" s="95"/>
      <c r="M237" s="99" t="s">
        <v>26</v>
      </c>
      <c r="N237" s="1674" t="s">
        <v>30</v>
      </c>
      <c r="O237" s="1674"/>
      <c r="P237" s="100"/>
      <c r="Q237" s="96"/>
      <c r="R237" s="97"/>
    </row>
    <row r="238" spans="9:18" x14ac:dyDescent="0.25">
      <c r="I238" s="95"/>
      <c r="J238" s="95"/>
      <c r="K238" s="95"/>
      <c r="L238" s="95"/>
      <c r="M238" s="95"/>
      <c r="N238" s="101"/>
      <c r="O238" s="1"/>
      <c r="P238" s="1"/>
      <c r="Q238" s="96"/>
      <c r="R238" s="97"/>
    </row>
    <row r="239" spans="9:18" x14ac:dyDescent="0.25">
      <c r="I239" s="95"/>
      <c r="J239" s="95"/>
      <c r="K239" s="95"/>
      <c r="L239" s="95"/>
      <c r="M239" s="95"/>
      <c r="Q239" s="96"/>
      <c r="R239" s="97"/>
    </row>
    <row r="240" spans="9:18" ht="15.6" x14ac:dyDescent="0.3">
      <c r="I240" s="102" t="s">
        <v>70</v>
      </c>
      <c r="J240" s="103"/>
      <c r="K240" s="104"/>
      <c r="L240" s="104"/>
      <c r="M240" s="104" t="s">
        <v>28</v>
      </c>
      <c r="N240" s="1" t="s">
        <v>31</v>
      </c>
      <c r="O240" s="1"/>
      <c r="P240" s="1"/>
      <c r="Q240" s="96"/>
      <c r="R240" s="97"/>
    </row>
    <row r="241" spans="9:19" x14ac:dyDescent="0.25">
      <c r="I241" s="84" t="s">
        <v>17</v>
      </c>
      <c r="J241" s="84"/>
      <c r="K241" s="95"/>
      <c r="L241" s="95"/>
      <c r="M241" s="95" t="s">
        <v>29</v>
      </c>
      <c r="N241" s="1" t="s">
        <v>32</v>
      </c>
      <c r="O241" s="1"/>
      <c r="P241" s="1"/>
      <c r="Q241" s="96"/>
      <c r="R241" s="97"/>
    </row>
    <row r="242" spans="9:19" x14ac:dyDescent="0.25">
      <c r="I242" s="105" t="s">
        <v>71</v>
      </c>
      <c r="J242" s="1675" t="s">
        <v>265</v>
      </c>
      <c r="K242" s="1675"/>
      <c r="L242" s="95"/>
      <c r="M242" s="95"/>
      <c r="N242" s="95"/>
      <c r="O242" s="96"/>
      <c r="P242" s="96"/>
      <c r="Q242" s="96"/>
      <c r="R242" s="97"/>
    </row>
    <row r="243" spans="9:19" x14ac:dyDescent="0.25">
      <c r="I243" s="106"/>
      <c r="J243" s="1676" t="s">
        <v>0</v>
      </c>
      <c r="K243" s="1676"/>
      <c r="L243" s="95"/>
      <c r="M243" s="95"/>
      <c r="N243" s="95"/>
      <c r="O243" s="96"/>
      <c r="P243" s="96"/>
      <c r="Q243" s="96"/>
      <c r="R243" s="97"/>
    </row>
    <row r="247" spans="9:19" ht="16.8" x14ac:dyDescent="0.3">
      <c r="I247" s="1651" t="s">
        <v>33</v>
      </c>
      <c r="J247" s="1651"/>
      <c r="K247" s="1651"/>
      <c r="L247" s="1651"/>
      <c r="M247" s="1651"/>
      <c r="N247" s="1651"/>
      <c r="O247" s="1651"/>
      <c r="P247" s="1651"/>
      <c r="Q247" s="1651"/>
      <c r="R247" s="1651"/>
      <c r="S247" s="1651"/>
    </row>
    <row r="248" spans="9:19" ht="16.8" x14ac:dyDescent="0.3">
      <c r="I248" s="1682" t="s">
        <v>4</v>
      </c>
      <c r="J248" s="1682"/>
      <c r="K248" s="1682"/>
      <c r="L248" s="1682"/>
      <c r="M248" s="1682"/>
      <c r="N248" s="1682"/>
      <c r="O248" s="1682"/>
      <c r="P248" s="1682"/>
      <c r="Q248" s="1682"/>
      <c r="R248" s="1682"/>
      <c r="S248" s="1682"/>
    </row>
    <row r="249" spans="9:19" ht="16.8" x14ac:dyDescent="0.3">
      <c r="I249" s="1682" t="s">
        <v>266</v>
      </c>
      <c r="J249" s="1682"/>
      <c r="K249" s="1682"/>
      <c r="L249" s="1682"/>
      <c r="M249" s="1682"/>
      <c r="N249" s="1682"/>
      <c r="O249" s="1682"/>
      <c r="P249" s="1682"/>
      <c r="Q249" s="1682"/>
      <c r="R249" s="1682"/>
      <c r="S249" s="1682"/>
    </row>
    <row r="250" spans="9:19" ht="16.8" x14ac:dyDescent="0.3">
      <c r="I250" s="1683" t="s">
        <v>21</v>
      </c>
      <c r="J250" s="1683"/>
      <c r="K250" s="1683"/>
      <c r="L250" s="1683"/>
      <c r="M250" s="1683"/>
      <c r="N250" s="1683"/>
      <c r="O250" s="1683"/>
      <c r="P250" s="1683"/>
      <c r="Q250" s="1683"/>
      <c r="R250" s="1683"/>
      <c r="S250" s="1683"/>
    </row>
    <row r="251" spans="9:19" x14ac:dyDescent="0.25">
      <c r="I251" s="1711" t="s">
        <v>5</v>
      </c>
      <c r="J251" s="1712"/>
      <c r="K251" s="1713" t="s">
        <v>6</v>
      </c>
      <c r="L251" s="1695" t="s">
        <v>1</v>
      </c>
      <c r="M251" s="1715" t="s">
        <v>7</v>
      </c>
      <c r="N251" s="1716"/>
      <c r="O251" s="1687" t="s">
        <v>8</v>
      </c>
      <c r="P251" s="15"/>
      <c r="Q251" s="168" t="s">
        <v>277</v>
      </c>
      <c r="R251" s="169" t="s">
        <v>157</v>
      </c>
      <c r="S251" s="170" t="s">
        <v>194</v>
      </c>
    </row>
    <row r="252" spans="9:19" ht="15" customHeight="1" x14ac:dyDescent="0.25">
      <c r="I252" s="1698" t="s">
        <v>0</v>
      </c>
      <c r="J252" s="1700" t="s">
        <v>9</v>
      </c>
      <c r="K252" s="1713"/>
      <c r="L252" s="1695"/>
      <c r="M252" s="1715"/>
      <c r="N252" s="1716"/>
      <c r="O252" s="1687"/>
      <c r="P252" s="171"/>
      <c r="Q252" s="172" t="s">
        <v>10</v>
      </c>
      <c r="R252" s="173" t="s">
        <v>10</v>
      </c>
      <c r="S252" s="174" t="s">
        <v>10</v>
      </c>
    </row>
    <row r="253" spans="9:19" ht="15" customHeight="1" x14ac:dyDescent="0.25">
      <c r="I253" s="1699"/>
      <c r="J253" s="1701"/>
      <c r="K253" s="1714"/>
      <c r="L253" s="1696"/>
      <c r="M253" s="1717"/>
      <c r="N253" s="1718"/>
      <c r="O253" s="1688"/>
      <c r="P253" s="171"/>
      <c r="Q253" s="172"/>
      <c r="R253" s="173"/>
      <c r="S253" s="175"/>
    </row>
    <row r="254" spans="9:19" ht="48.75" customHeight="1" x14ac:dyDescent="0.25">
      <c r="I254" s="176" t="s">
        <v>268</v>
      </c>
      <c r="J254" s="20" t="s">
        <v>267</v>
      </c>
      <c r="K254" s="21"/>
      <c r="L254" s="193" t="s">
        <v>269</v>
      </c>
      <c r="M254" s="1666" t="s">
        <v>270</v>
      </c>
      <c r="N254" s="1667"/>
      <c r="O254" s="23">
        <v>2400</v>
      </c>
      <c r="P254" s="23"/>
      <c r="Q254" s="23"/>
      <c r="R254" s="177"/>
      <c r="S254" s="175"/>
    </row>
    <row r="255" spans="9:19" ht="15.75" customHeight="1" x14ac:dyDescent="0.3">
      <c r="I255" s="176"/>
      <c r="J255" s="20" t="s">
        <v>271</v>
      </c>
      <c r="K255" s="21"/>
      <c r="L255" s="22" t="s">
        <v>272</v>
      </c>
      <c r="M255" s="1666" t="s">
        <v>273</v>
      </c>
      <c r="N255" s="1667"/>
      <c r="O255" s="26">
        <v>37716</v>
      </c>
      <c r="P255" s="26"/>
      <c r="Q255" s="26"/>
      <c r="R255" s="178"/>
      <c r="S255" s="175"/>
    </row>
    <row r="256" spans="9:19" ht="15.75" customHeight="1" x14ac:dyDescent="0.3">
      <c r="I256" s="176"/>
      <c r="J256" s="20" t="s">
        <v>274</v>
      </c>
      <c r="K256" s="21"/>
      <c r="L256" s="22" t="s">
        <v>275</v>
      </c>
      <c r="M256" s="1666" t="s">
        <v>276</v>
      </c>
      <c r="N256" s="1667"/>
      <c r="O256" s="23">
        <v>540</v>
      </c>
      <c r="P256" s="23"/>
      <c r="Q256" s="23">
        <v>540</v>
      </c>
      <c r="R256" s="178"/>
      <c r="S256" s="175"/>
    </row>
    <row r="257" spans="9:19" ht="15.6" x14ac:dyDescent="0.25">
      <c r="I257" s="176"/>
      <c r="J257" s="20" t="s">
        <v>278</v>
      </c>
      <c r="K257" s="21"/>
      <c r="L257" s="22" t="s">
        <v>279</v>
      </c>
      <c r="M257" s="1666" t="s">
        <v>280</v>
      </c>
      <c r="N257" s="1667"/>
      <c r="O257" s="23">
        <v>16.420000000000002</v>
      </c>
      <c r="P257" s="23"/>
      <c r="Q257" s="23">
        <v>16.420000000000002</v>
      </c>
      <c r="R257" s="177"/>
      <c r="S257" s="175"/>
    </row>
    <row r="258" spans="9:19" ht="15.75" customHeight="1" x14ac:dyDescent="0.3">
      <c r="I258" s="176" t="s">
        <v>281</v>
      </c>
      <c r="J258" s="20" t="s">
        <v>282</v>
      </c>
      <c r="K258" s="21"/>
      <c r="L258" s="22" t="s">
        <v>283</v>
      </c>
      <c r="M258" s="1666" t="s">
        <v>284</v>
      </c>
      <c r="N258" s="1667"/>
      <c r="O258" s="26">
        <v>17094.849999999999</v>
      </c>
      <c r="P258" s="26"/>
      <c r="Q258" s="26">
        <v>17094.849999999999</v>
      </c>
      <c r="R258" s="179"/>
      <c r="S258" s="175"/>
    </row>
    <row r="259" spans="9:19" ht="15.6" x14ac:dyDescent="0.3">
      <c r="I259" s="176"/>
      <c r="J259" s="20" t="s">
        <v>285</v>
      </c>
      <c r="K259" s="21"/>
      <c r="L259" s="22" t="s">
        <v>286</v>
      </c>
      <c r="M259" s="1666" t="s">
        <v>287</v>
      </c>
      <c r="N259" s="1667"/>
      <c r="O259" s="26">
        <v>20</v>
      </c>
      <c r="P259" s="26"/>
      <c r="Q259" s="26">
        <v>20</v>
      </c>
      <c r="R259" s="179"/>
      <c r="S259" s="175"/>
    </row>
    <row r="260" spans="9:19" ht="15.75" customHeight="1" x14ac:dyDescent="0.3">
      <c r="I260" s="176"/>
      <c r="J260" s="20" t="s">
        <v>288</v>
      </c>
      <c r="K260" s="21"/>
      <c r="L260" s="22" t="s">
        <v>289</v>
      </c>
      <c r="M260" s="1666" t="s">
        <v>290</v>
      </c>
      <c r="N260" s="1667"/>
      <c r="O260" s="26">
        <v>19.55</v>
      </c>
      <c r="P260" s="26"/>
      <c r="Q260" s="26">
        <v>19.55</v>
      </c>
      <c r="R260" s="179"/>
      <c r="S260" s="175"/>
    </row>
    <row r="261" spans="9:19" ht="15.75" customHeight="1" x14ac:dyDescent="0.3">
      <c r="I261" s="176" t="s">
        <v>291</v>
      </c>
      <c r="J261" s="20" t="s">
        <v>292</v>
      </c>
      <c r="K261" s="21"/>
      <c r="L261" s="22" t="s">
        <v>293</v>
      </c>
      <c r="M261" s="1666" t="s">
        <v>294</v>
      </c>
      <c r="N261" s="1667"/>
      <c r="O261" s="26">
        <v>2</v>
      </c>
      <c r="P261" s="26"/>
      <c r="Q261" s="26">
        <v>2</v>
      </c>
      <c r="R261" s="179"/>
      <c r="S261" s="175"/>
    </row>
    <row r="262" spans="9:19" ht="15.75" customHeight="1" x14ac:dyDescent="0.3">
      <c r="I262" s="176" t="s">
        <v>295</v>
      </c>
      <c r="J262" s="20" t="s">
        <v>296</v>
      </c>
      <c r="K262" s="21"/>
      <c r="L262" s="22" t="s">
        <v>297</v>
      </c>
      <c r="M262" s="1666" t="s">
        <v>298</v>
      </c>
      <c r="N262" s="1667"/>
      <c r="O262" s="26">
        <v>205.38</v>
      </c>
      <c r="P262" s="26"/>
      <c r="Q262" s="26">
        <v>205.38</v>
      </c>
      <c r="R262" s="179"/>
      <c r="S262" s="175"/>
    </row>
    <row r="263" spans="9:19" ht="15.75" customHeight="1" x14ac:dyDescent="0.3">
      <c r="I263" s="176"/>
      <c r="J263" s="20" t="s">
        <v>299</v>
      </c>
      <c r="K263" s="21"/>
      <c r="L263" s="22" t="s">
        <v>300</v>
      </c>
      <c r="M263" s="1666" t="s">
        <v>301</v>
      </c>
      <c r="N263" s="1667"/>
      <c r="O263" s="26">
        <v>16000</v>
      </c>
      <c r="P263" s="26"/>
      <c r="Q263" s="26">
        <v>16000</v>
      </c>
      <c r="R263" s="179"/>
      <c r="S263" s="175"/>
    </row>
    <row r="264" spans="9:19" ht="15.75" customHeight="1" x14ac:dyDescent="0.3">
      <c r="I264" s="176" t="s">
        <v>302</v>
      </c>
      <c r="J264" s="20" t="s">
        <v>303</v>
      </c>
      <c r="K264" s="21"/>
      <c r="L264" s="22" t="s">
        <v>148</v>
      </c>
      <c r="M264" s="1666" t="s">
        <v>276</v>
      </c>
      <c r="N264" s="1667"/>
      <c r="O264" s="26">
        <v>29.66</v>
      </c>
      <c r="P264" s="26"/>
      <c r="Q264" s="26">
        <v>29.66</v>
      </c>
      <c r="R264" s="179"/>
      <c r="S264" s="175"/>
    </row>
    <row r="265" spans="9:19" ht="15.75" customHeight="1" x14ac:dyDescent="0.3">
      <c r="I265" s="19"/>
      <c r="J265" s="20" t="s">
        <v>304</v>
      </c>
      <c r="K265" s="21"/>
      <c r="L265" s="22" t="s">
        <v>305</v>
      </c>
      <c r="M265" s="1666" t="s">
        <v>284</v>
      </c>
      <c r="N265" s="1667"/>
      <c r="O265" s="26">
        <v>89.85</v>
      </c>
      <c r="P265" s="26"/>
      <c r="Q265" s="26">
        <v>89.85</v>
      </c>
      <c r="R265" s="179"/>
      <c r="S265" s="175"/>
    </row>
    <row r="266" spans="9:19" ht="15" customHeight="1" x14ac:dyDescent="0.25">
      <c r="I266" s="176"/>
      <c r="J266" s="20" t="s">
        <v>306</v>
      </c>
      <c r="K266" s="21"/>
      <c r="L266" s="22" t="s">
        <v>307</v>
      </c>
      <c r="M266" s="1666" t="s">
        <v>308</v>
      </c>
      <c r="N266" s="1667"/>
      <c r="O266" s="26">
        <v>3707.05</v>
      </c>
      <c r="P266" s="26"/>
      <c r="Q266" s="26">
        <v>3707.05</v>
      </c>
      <c r="R266" s="180"/>
      <c r="S266" s="181"/>
    </row>
    <row r="267" spans="9:19" ht="15.75" customHeight="1" x14ac:dyDescent="0.3">
      <c r="I267" s="176" t="s">
        <v>309</v>
      </c>
      <c r="J267" s="20" t="s">
        <v>310</v>
      </c>
      <c r="K267" s="21"/>
      <c r="L267" s="22" t="s">
        <v>311</v>
      </c>
      <c r="M267" s="1666" t="s">
        <v>301</v>
      </c>
      <c r="N267" s="1667"/>
      <c r="O267" s="26">
        <v>731</v>
      </c>
      <c r="P267" s="26"/>
      <c r="Q267" s="26">
        <v>731</v>
      </c>
      <c r="R267" s="179"/>
      <c r="S267" s="30"/>
    </row>
    <row r="268" spans="9:19" ht="15.6" x14ac:dyDescent="0.3">
      <c r="I268" s="34"/>
      <c r="K268" s="34"/>
      <c r="L268" s="34"/>
      <c r="M268" s="1666"/>
      <c r="N268" s="1667"/>
      <c r="O268" s="36"/>
      <c r="P268" s="36"/>
      <c r="Q268" s="36"/>
      <c r="R268" s="186"/>
      <c r="S268" s="182"/>
    </row>
    <row r="269" spans="9:19" ht="15.6" x14ac:dyDescent="0.3">
      <c r="I269" s="34"/>
      <c r="J269" s="20"/>
      <c r="K269" s="34"/>
      <c r="L269" s="34"/>
      <c r="M269" s="22"/>
      <c r="N269" s="187" t="s">
        <v>130</v>
      </c>
      <c r="O269" s="147">
        <f>SUM(O254:O268)</f>
        <v>78571.760000000009</v>
      </c>
      <c r="P269" s="147"/>
      <c r="Q269" s="147">
        <f>SUM(Q254:Q268)</f>
        <v>38455.760000000002</v>
      </c>
      <c r="R269" s="188">
        <f>SUM(R254:R268)</f>
        <v>0</v>
      </c>
      <c r="S269" s="189">
        <f>SUM(S254:S268)</f>
        <v>0</v>
      </c>
    </row>
    <row r="270" spans="9:19" ht="15.6" x14ac:dyDescent="0.3">
      <c r="I270" s="46" t="s">
        <v>12</v>
      </c>
      <c r="J270" s="41"/>
      <c r="K270" s="42"/>
      <c r="L270" s="42"/>
      <c r="M270" s="47"/>
      <c r="N270" s="48"/>
      <c r="O270" s="48">
        <v>0</v>
      </c>
      <c r="P270" s="48"/>
      <c r="Q270" s="48"/>
      <c r="R270" s="49"/>
    </row>
    <row r="271" spans="9:19" ht="15.75" customHeight="1" x14ac:dyDescent="0.3">
      <c r="I271" s="1673" t="s">
        <v>313</v>
      </c>
      <c r="J271" s="1673"/>
      <c r="K271" s="1673"/>
      <c r="L271" s="1673"/>
      <c r="M271" s="50"/>
      <c r="N271" s="51"/>
      <c r="O271" s="48">
        <f>O269</f>
        <v>78571.760000000009</v>
      </c>
      <c r="P271" s="48"/>
      <c r="Q271" s="53"/>
      <c r="R271" s="54"/>
    </row>
    <row r="272" spans="9:19" ht="15.6" x14ac:dyDescent="0.3">
      <c r="I272" s="55" t="s">
        <v>14</v>
      </c>
      <c r="J272" s="56"/>
      <c r="K272" s="57"/>
      <c r="L272" s="58"/>
      <c r="M272" s="59"/>
      <c r="N272" s="60"/>
      <c r="O272" s="60"/>
      <c r="P272" s="61"/>
      <c r="Q272" s="53"/>
    </row>
    <row r="273" spans="9:18" ht="15.6" x14ac:dyDescent="0.3">
      <c r="I273" s="46"/>
      <c r="J273" s="62"/>
      <c r="K273" s="63"/>
      <c r="L273" s="64"/>
      <c r="M273" s="65"/>
      <c r="N273" s="61"/>
      <c r="O273" s="61"/>
      <c r="P273" s="61"/>
      <c r="Q273" s="53"/>
    </row>
    <row r="274" spans="9:18" ht="15.6" x14ac:dyDescent="0.3">
      <c r="I274" s="66"/>
      <c r="J274" s="194" t="s">
        <v>281</v>
      </c>
      <c r="K274" s="63"/>
      <c r="L274" s="67" t="s">
        <v>1232</v>
      </c>
      <c r="M274" s="68"/>
      <c r="N274" s="70">
        <v>2400</v>
      </c>
      <c r="O274" s="61"/>
      <c r="P274" s="61"/>
      <c r="Q274" s="61"/>
      <c r="R274" s="49"/>
    </row>
    <row r="275" spans="9:18" ht="15.6" x14ac:dyDescent="0.3">
      <c r="I275" s="66"/>
      <c r="J275" s="62"/>
      <c r="K275" s="63"/>
      <c r="L275" s="67" t="s">
        <v>1232</v>
      </c>
      <c r="M275" s="68"/>
      <c r="N275" s="70">
        <v>37716</v>
      </c>
      <c r="O275" s="61"/>
      <c r="P275" s="61"/>
      <c r="Q275" s="61"/>
      <c r="R275" s="49"/>
    </row>
    <row r="276" spans="9:18" ht="15.6" x14ac:dyDescent="0.3">
      <c r="I276" s="66"/>
      <c r="J276" s="62"/>
      <c r="K276" s="63"/>
      <c r="L276" s="67" t="s">
        <v>1232</v>
      </c>
      <c r="M276" s="68"/>
      <c r="N276" s="70">
        <v>540</v>
      </c>
      <c r="O276" s="61"/>
      <c r="P276" s="61"/>
      <c r="Q276" s="61"/>
      <c r="R276" s="49"/>
    </row>
    <row r="277" spans="9:18" ht="15.6" x14ac:dyDescent="0.3">
      <c r="I277" s="66"/>
      <c r="J277" s="62"/>
      <c r="K277" s="63"/>
      <c r="L277" s="67" t="s">
        <v>1232</v>
      </c>
      <c r="M277" s="68"/>
      <c r="N277" s="70">
        <v>16.420000000000002</v>
      </c>
      <c r="O277" s="61"/>
      <c r="P277" s="61"/>
      <c r="Q277" s="61"/>
      <c r="R277" s="49"/>
    </row>
    <row r="278" spans="9:18" ht="15.6" x14ac:dyDescent="0.3">
      <c r="I278" s="66"/>
      <c r="J278" s="62"/>
      <c r="K278" s="63"/>
      <c r="L278" s="67" t="s">
        <v>1232</v>
      </c>
      <c r="M278" s="68"/>
      <c r="N278" s="70">
        <v>17094.849999999999</v>
      </c>
      <c r="O278" s="61"/>
      <c r="P278" s="61"/>
      <c r="Q278" s="61"/>
      <c r="R278" s="49"/>
    </row>
    <row r="279" spans="9:18" ht="15.6" x14ac:dyDescent="0.3">
      <c r="I279" s="66"/>
      <c r="J279" s="62"/>
      <c r="K279" s="63"/>
      <c r="L279" s="67" t="s">
        <v>1232</v>
      </c>
      <c r="M279" s="71"/>
      <c r="N279" s="70">
        <v>20</v>
      </c>
      <c r="O279" s="61"/>
      <c r="P279" s="61"/>
      <c r="Q279" s="61"/>
      <c r="R279" s="49"/>
    </row>
    <row r="280" spans="9:18" ht="15.6" x14ac:dyDescent="0.3">
      <c r="I280" s="66"/>
      <c r="J280" s="62"/>
      <c r="K280" s="63"/>
      <c r="L280" s="67" t="s">
        <v>1232</v>
      </c>
      <c r="M280" s="71"/>
      <c r="N280" s="70">
        <v>19.55</v>
      </c>
      <c r="O280" s="61"/>
      <c r="P280" s="61"/>
      <c r="Q280" s="61"/>
      <c r="R280" s="49"/>
    </row>
    <row r="281" spans="9:18" ht="15.6" x14ac:dyDescent="0.3">
      <c r="I281" s="66"/>
      <c r="J281" s="194" t="s">
        <v>312</v>
      </c>
      <c r="K281" s="63"/>
      <c r="L281" s="67" t="s">
        <v>1232</v>
      </c>
      <c r="N281" s="70">
        <v>2</v>
      </c>
      <c r="O281" s="61"/>
      <c r="P281" s="61"/>
      <c r="Q281" s="61"/>
      <c r="R281" s="49"/>
    </row>
    <row r="282" spans="9:18" ht="15.6" x14ac:dyDescent="0.3">
      <c r="I282" s="66"/>
      <c r="J282" s="194" t="s">
        <v>295</v>
      </c>
      <c r="K282" s="63"/>
      <c r="L282" s="67" t="s">
        <v>1232</v>
      </c>
      <c r="N282" s="70">
        <v>205.38</v>
      </c>
      <c r="O282" s="61"/>
      <c r="P282" s="61"/>
      <c r="Q282" s="61"/>
      <c r="R282" s="49"/>
    </row>
    <row r="283" spans="9:18" ht="15.6" x14ac:dyDescent="0.3">
      <c r="I283" s="66"/>
      <c r="K283" s="63"/>
      <c r="L283" s="67" t="s">
        <v>1232</v>
      </c>
      <c r="M283" s="71"/>
      <c r="N283" s="70">
        <v>16000</v>
      </c>
      <c r="O283" s="61"/>
      <c r="P283" s="61"/>
      <c r="Q283" s="61"/>
      <c r="R283" s="49"/>
    </row>
    <row r="284" spans="9:18" ht="15.6" x14ac:dyDescent="0.3">
      <c r="I284" s="66"/>
      <c r="J284" s="194" t="s">
        <v>302</v>
      </c>
      <c r="K284" s="63"/>
      <c r="L284" s="67" t="s">
        <v>1232</v>
      </c>
      <c r="M284" s="71"/>
      <c r="N284" s="70">
        <v>29.66</v>
      </c>
      <c r="O284" s="61"/>
      <c r="P284" s="61"/>
      <c r="Q284" s="61"/>
      <c r="R284" s="49"/>
    </row>
    <row r="285" spans="9:18" ht="15.6" x14ac:dyDescent="0.3">
      <c r="I285" s="66"/>
      <c r="J285" s="62"/>
      <c r="K285" s="63"/>
      <c r="L285" s="67" t="s">
        <v>1232</v>
      </c>
      <c r="M285" s="71"/>
      <c r="N285" s="70">
        <v>89.85</v>
      </c>
      <c r="O285" s="61"/>
      <c r="P285" s="61"/>
      <c r="Q285" s="61"/>
      <c r="R285" s="49"/>
    </row>
    <row r="286" spans="9:18" ht="15.6" x14ac:dyDescent="0.3">
      <c r="I286" s="66"/>
      <c r="K286" s="63"/>
      <c r="L286" s="67" t="s">
        <v>1232</v>
      </c>
      <c r="M286" s="71"/>
      <c r="N286" s="70">
        <v>3707.05</v>
      </c>
      <c r="O286" s="61"/>
      <c r="P286" s="61"/>
      <c r="Q286" s="61"/>
      <c r="R286" s="49"/>
    </row>
    <row r="287" spans="9:18" ht="15.6" x14ac:dyDescent="0.3">
      <c r="I287" s="66"/>
      <c r="J287" s="194" t="s">
        <v>309</v>
      </c>
      <c r="K287" s="63"/>
      <c r="L287" s="67" t="s">
        <v>1232</v>
      </c>
      <c r="M287" s="71"/>
      <c r="N287" s="70">
        <v>731</v>
      </c>
      <c r="O287" s="61"/>
      <c r="P287" s="61"/>
      <c r="Q287" s="61"/>
      <c r="R287" s="49"/>
    </row>
    <row r="288" spans="9:18" ht="15.6" x14ac:dyDescent="0.3">
      <c r="I288" s="72"/>
      <c r="J288" s="62"/>
      <c r="K288" s="63"/>
      <c r="L288" s="67"/>
      <c r="M288" s="71"/>
      <c r="O288" s="61"/>
      <c r="P288" s="61"/>
      <c r="Q288" s="61"/>
      <c r="R288" s="49"/>
    </row>
    <row r="289" spans="9:18" ht="15.6" x14ac:dyDescent="0.25">
      <c r="I289" s="72"/>
      <c r="J289" s="62"/>
      <c r="K289" s="63"/>
      <c r="L289" s="67"/>
      <c r="M289" s="71"/>
      <c r="N289" s="191" t="s">
        <v>130</v>
      </c>
      <c r="O289" s="70">
        <f>SUM(N274:N287)</f>
        <v>78571.760000000009</v>
      </c>
      <c r="P289" s="70"/>
      <c r="Q289" s="65"/>
      <c r="R289" s="49"/>
    </row>
    <row r="290" spans="9:18" ht="16.8" thickBot="1" x14ac:dyDescent="0.5">
      <c r="I290" s="75" t="s">
        <v>15</v>
      </c>
      <c r="J290" s="76"/>
      <c r="K290" s="77"/>
      <c r="L290" s="77"/>
      <c r="M290" s="78"/>
      <c r="N290" s="78"/>
      <c r="O290" s="166">
        <v>0</v>
      </c>
      <c r="P290" s="81"/>
      <c r="Q290" s="81"/>
      <c r="R290" s="82"/>
    </row>
    <row r="291" spans="9:18" ht="16.8" thickTop="1" x14ac:dyDescent="0.45">
      <c r="I291" s="40"/>
      <c r="J291" s="83"/>
      <c r="K291" s="84"/>
      <c r="L291" s="84"/>
      <c r="M291" s="85"/>
      <c r="N291" s="85"/>
      <c r="O291" s="81"/>
      <c r="P291" s="81"/>
      <c r="Q291" s="81"/>
      <c r="R291" s="82"/>
    </row>
    <row r="292" spans="9:18" x14ac:dyDescent="0.25">
      <c r="I292" s="86"/>
      <c r="J292" s="87"/>
      <c r="K292" s="88"/>
      <c r="L292" s="89" t="s">
        <v>16</v>
      </c>
      <c r="M292" s="88"/>
      <c r="N292" s="88"/>
      <c r="O292" s="90"/>
      <c r="P292" s="85"/>
      <c r="Q292" s="85"/>
      <c r="R292" s="91"/>
    </row>
    <row r="293" spans="9:18" x14ac:dyDescent="0.25">
      <c r="I293" s="92"/>
      <c r="J293" s="92"/>
      <c r="K293" s="92"/>
      <c r="L293" s="92"/>
      <c r="M293" s="92"/>
      <c r="N293" s="92"/>
      <c r="O293" s="93"/>
      <c r="P293" s="93"/>
      <c r="Q293" s="93"/>
      <c r="R293" s="94"/>
    </row>
    <row r="294" spans="9:18" ht="15" customHeight="1" x14ac:dyDescent="0.25">
      <c r="I294" s="1672" t="s">
        <v>1238</v>
      </c>
      <c r="J294" s="1672"/>
      <c r="K294" s="1672"/>
      <c r="L294" s="1672"/>
      <c r="M294" s="1672"/>
      <c r="N294" s="1672"/>
      <c r="O294" s="1672"/>
      <c r="P294" s="95"/>
      <c r="Q294" s="96"/>
      <c r="R294" s="97"/>
    </row>
    <row r="295" spans="9:18" x14ac:dyDescent="0.25">
      <c r="I295" s="1672"/>
      <c r="J295" s="1672"/>
      <c r="K295" s="1672"/>
      <c r="L295" s="1672"/>
      <c r="M295" s="1672"/>
      <c r="N295" s="1672"/>
      <c r="O295" s="1672"/>
      <c r="P295" s="95"/>
      <c r="Q295" s="96"/>
      <c r="R295" s="97"/>
    </row>
    <row r="296" spans="9:18" x14ac:dyDescent="0.25">
      <c r="I296" s="1672"/>
      <c r="J296" s="1672"/>
      <c r="K296" s="1672"/>
      <c r="L296" s="1672"/>
      <c r="M296" s="1672"/>
      <c r="N296" s="1672"/>
      <c r="O296" s="1672"/>
      <c r="P296" s="95"/>
      <c r="Q296" s="96"/>
      <c r="R296" s="97"/>
    </row>
    <row r="297" spans="9:18" x14ac:dyDescent="0.25">
      <c r="I297" s="1672"/>
      <c r="J297" s="1672"/>
      <c r="K297" s="1672"/>
      <c r="L297" s="1672"/>
      <c r="M297" s="1672"/>
      <c r="N297" s="1672"/>
      <c r="O297" s="1672"/>
      <c r="P297" s="95"/>
      <c r="Q297" s="96"/>
      <c r="R297" s="97"/>
    </row>
    <row r="298" spans="9:18" x14ac:dyDescent="0.25">
      <c r="I298" s="1672"/>
      <c r="J298" s="1672"/>
      <c r="K298" s="1672"/>
      <c r="L298" s="1672"/>
      <c r="M298" s="1672"/>
      <c r="N298" s="1672"/>
      <c r="O298" s="1672"/>
      <c r="P298" s="95"/>
      <c r="Q298" s="96"/>
      <c r="R298" s="97"/>
    </row>
    <row r="299" spans="9:18" x14ac:dyDescent="0.25">
      <c r="I299" s="1672"/>
      <c r="J299" s="1672"/>
      <c r="K299" s="1672"/>
      <c r="L299" s="1672"/>
      <c r="M299" s="1672"/>
      <c r="N299" s="1672"/>
      <c r="O299" s="1672"/>
      <c r="P299" s="95"/>
      <c r="Q299" s="96"/>
      <c r="R299" s="97"/>
    </row>
    <row r="300" spans="9:18" x14ac:dyDescent="0.25">
      <c r="I300" s="1672"/>
      <c r="J300" s="1672"/>
      <c r="K300" s="1672"/>
      <c r="L300" s="1672"/>
      <c r="M300" s="1672"/>
      <c r="N300" s="1672"/>
      <c r="O300" s="1672"/>
      <c r="P300" s="95"/>
      <c r="Q300" s="96"/>
      <c r="R300" s="97"/>
    </row>
    <row r="301" spans="9:18" x14ac:dyDescent="0.25">
      <c r="I301" s="1672"/>
      <c r="J301" s="1672"/>
      <c r="K301" s="1672"/>
      <c r="L301" s="1672"/>
      <c r="M301" s="1672"/>
      <c r="N301" s="1672"/>
      <c r="O301" s="1672"/>
      <c r="P301" s="95"/>
      <c r="Q301" s="96"/>
      <c r="R301" s="97"/>
    </row>
    <row r="302" spans="9:18" x14ac:dyDescent="0.25">
      <c r="I302" s="95"/>
      <c r="J302" s="95"/>
      <c r="K302" s="95"/>
      <c r="L302" s="95"/>
      <c r="M302" s="95"/>
      <c r="N302" s="95"/>
      <c r="O302" s="96"/>
      <c r="P302" s="96"/>
      <c r="Q302" s="96"/>
      <c r="R302" s="97"/>
    </row>
    <row r="303" spans="9:18" x14ac:dyDescent="0.25">
      <c r="I303" s="98" t="s">
        <v>27</v>
      </c>
      <c r="J303" s="95"/>
      <c r="K303" s="95"/>
      <c r="L303" s="95"/>
      <c r="M303" s="99" t="s">
        <v>26</v>
      </c>
      <c r="N303" s="1674" t="s">
        <v>30</v>
      </c>
      <c r="O303" s="1674"/>
      <c r="P303" s="100"/>
      <c r="Q303" s="96"/>
      <c r="R303" s="97"/>
    </row>
    <row r="304" spans="9:18" x14ac:dyDescent="0.25">
      <c r="I304" s="95"/>
      <c r="J304" s="95"/>
      <c r="K304" s="95"/>
      <c r="L304" s="95"/>
      <c r="M304" s="95"/>
      <c r="N304" s="101"/>
      <c r="O304" s="1"/>
      <c r="P304" s="1"/>
      <c r="Q304" s="96"/>
      <c r="R304" s="97"/>
    </row>
    <row r="305" spans="9:19" x14ac:dyDescent="0.25">
      <c r="I305" s="95"/>
      <c r="J305" s="95"/>
      <c r="K305" s="95"/>
      <c r="L305" s="95"/>
      <c r="M305" s="95"/>
      <c r="Q305" s="96"/>
      <c r="R305" s="97"/>
    </row>
    <row r="306" spans="9:19" ht="15.6" x14ac:dyDescent="0.3">
      <c r="I306" s="102" t="s">
        <v>70</v>
      </c>
      <c r="J306" s="103"/>
      <c r="K306" s="104"/>
      <c r="L306" s="104"/>
      <c r="M306" s="104" t="s">
        <v>28</v>
      </c>
      <c r="N306" s="1" t="s">
        <v>31</v>
      </c>
      <c r="O306" s="1"/>
      <c r="P306" s="1"/>
      <c r="Q306" s="96"/>
      <c r="R306" s="97"/>
    </row>
    <row r="307" spans="9:19" x14ac:dyDescent="0.25">
      <c r="I307" s="84" t="s">
        <v>17</v>
      </c>
      <c r="J307" s="84"/>
      <c r="K307" s="95"/>
      <c r="L307" s="95"/>
      <c r="M307" s="95" t="s">
        <v>29</v>
      </c>
      <c r="N307" s="1" t="s">
        <v>32</v>
      </c>
      <c r="O307" s="1"/>
      <c r="P307" s="1"/>
      <c r="Q307" s="96"/>
      <c r="R307" s="97"/>
    </row>
    <row r="308" spans="9:19" x14ac:dyDescent="0.25">
      <c r="I308" s="105" t="s">
        <v>71</v>
      </c>
      <c r="J308" s="1675" t="s">
        <v>314</v>
      </c>
      <c r="K308" s="1675"/>
      <c r="L308" s="95"/>
      <c r="M308" s="95"/>
      <c r="N308" s="95"/>
      <c r="O308" s="96"/>
      <c r="P308" s="96"/>
      <c r="Q308" s="96"/>
      <c r="R308" s="97"/>
    </row>
    <row r="309" spans="9:19" x14ac:dyDescent="0.25">
      <c r="I309" s="106"/>
      <c r="J309" s="1676" t="s">
        <v>0</v>
      </c>
      <c r="K309" s="1676"/>
      <c r="L309" s="95"/>
      <c r="M309" s="95"/>
      <c r="N309" s="95"/>
      <c r="O309" s="96"/>
      <c r="P309" s="96"/>
      <c r="Q309" s="96"/>
      <c r="R309" s="97"/>
    </row>
    <row r="312" spans="9:19" ht="16.8" x14ac:dyDescent="0.3">
      <c r="I312" s="1651" t="s">
        <v>33</v>
      </c>
      <c r="J312" s="1651"/>
      <c r="K312" s="1651"/>
      <c r="L312" s="1651"/>
      <c r="M312" s="1651"/>
      <c r="N312" s="1651"/>
      <c r="O312" s="1651"/>
      <c r="P312" s="1651"/>
      <c r="Q312" s="1651"/>
      <c r="R312" s="1651"/>
      <c r="S312" s="1651"/>
    </row>
    <row r="313" spans="9:19" ht="16.8" x14ac:dyDescent="0.3">
      <c r="I313" s="1682" t="s">
        <v>4</v>
      </c>
      <c r="J313" s="1682"/>
      <c r="K313" s="1682"/>
      <c r="L313" s="1682"/>
      <c r="M313" s="1682"/>
      <c r="N313" s="1682"/>
      <c r="O313" s="1682"/>
      <c r="P313" s="1682"/>
      <c r="Q313" s="1682"/>
      <c r="R313" s="1682"/>
      <c r="S313" s="1682"/>
    </row>
    <row r="314" spans="9:19" ht="16.8" x14ac:dyDescent="0.3">
      <c r="I314" s="1682" t="s">
        <v>318</v>
      </c>
      <c r="J314" s="1682"/>
      <c r="K314" s="1682"/>
      <c r="L314" s="1682"/>
      <c r="M314" s="1682"/>
      <c r="N314" s="1682"/>
      <c r="O314" s="1682"/>
      <c r="P314" s="1682"/>
      <c r="Q314" s="1682"/>
      <c r="R314" s="1682"/>
      <c r="S314" s="1682"/>
    </row>
    <row r="315" spans="9:19" ht="16.8" x14ac:dyDescent="0.3">
      <c r="I315" s="1683" t="s">
        <v>21</v>
      </c>
      <c r="J315" s="1683"/>
      <c r="K315" s="1683"/>
      <c r="L315" s="1683"/>
      <c r="M315" s="1683"/>
      <c r="N315" s="1683"/>
      <c r="O315" s="1683"/>
      <c r="P315" s="1683"/>
      <c r="Q315" s="1683"/>
      <c r="R315" s="1683"/>
      <c r="S315" s="1683"/>
    </row>
    <row r="316" spans="9:19" ht="38.25" customHeight="1" x14ac:dyDescent="0.25">
      <c r="I316" s="1711" t="s">
        <v>5</v>
      </c>
      <c r="J316" s="1712"/>
      <c r="K316" s="1713" t="s">
        <v>6</v>
      </c>
      <c r="L316" s="1695" t="s">
        <v>1</v>
      </c>
      <c r="M316" s="1715" t="s">
        <v>7</v>
      </c>
      <c r="N316" s="1716"/>
      <c r="O316" s="1687" t="s">
        <v>8</v>
      </c>
      <c r="P316" s="15"/>
      <c r="Q316" s="168" t="s">
        <v>277</v>
      </c>
      <c r="R316" s="169" t="s">
        <v>356</v>
      </c>
      <c r="S316" s="170" t="s">
        <v>338</v>
      </c>
    </row>
    <row r="317" spans="9:19" ht="15" customHeight="1" x14ac:dyDescent="0.25">
      <c r="I317" s="1698" t="s">
        <v>0</v>
      </c>
      <c r="J317" s="1700" t="s">
        <v>9</v>
      </c>
      <c r="K317" s="1713"/>
      <c r="L317" s="1695"/>
      <c r="M317" s="1715"/>
      <c r="N317" s="1716"/>
      <c r="O317" s="1687"/>
      <c r="P317" s="171"/>
      <c r="Q317" s="172" t="s">
        <v>10</v>
      </c>
      <c r="R317" s="173" t="s">
        <v>10</v>
      </c>
      <c r="S317" s="174" t="s">
        <v>10</v>
      </c>
    </row>
    <row r="318" spans="9:19" ht="15" customHeight="1" x14ac:dyDescent="0.25">
      <c r="I318" s="1699"/>
      <c r="J318" s="1701"/>
      <c r="K318" s="1714"/>
      <c r="L318" s="1696"/>
      <c r="M318" s="1717"/>
      <c r="N318" s="1718"/>
      <c r="O318" s="1688"/>
      <c r="P318" s="171"/>
      <c r="Q318" s="172"/>
      <c r="R318" s="173"/>
      <c r="S318" s="175"/>
    </row>
    <row r="319" spans="9:19" s="39" customFormat="1" ht="15" customHeight="1" x14ac:dyDescent="0.25">
      <c r="I319" s="195" t="s">
        <v>320</v>
      </c>
      <c r="J319" s="196" t="s">
        <v>319</v>
      </c>
      <c r="K319" s="197"/>
      <c r="L319" s="198" t="s">
        <v>321</v>
      </c>
      <c r="M319" s="1736" t="s">
        <v>322</v>
      </c>
      <c r="N319" s="1737"/>
      <c r="O319" s="177">
        <v>39784</v>
      </c>
      <c r="P319" s="69"/>
      <c r="Q319" s="199"/>
      <c r="R319" s="177"/>
      <c r="S319" s="175"/>
    </row>
    <row r="320" spans="9:19" s="39" customFormat="1" ht="15.75" customHeight="1" x14ac:dyDescent="0.3">
      <c r="I320" s="195"/>
      <c r="J320" s="196" t="s">
        <v>323</v>
      </c>
      <c r="K320" s="197"/>
      <c r="L320" s="200" t="s">
        <v>324</v>
      </c>
      <c r="M320" s="1736" t="s">
        <v>328</v>
      </c>
      <c r="N320" s="1737"/>
      <c r="O320" s="180">
        <v>2887.5</v>
      </c>
      <c r="P320" s="201"/>
      <c r="Q320" s="199"/>
      <c r="R320" s="178"/>
      <c r="S320" s="175"/>
    </row>
    <row r="321" spans="9:19" s="39" customFormat="1" ht="15.6" x14ac:dyDescent="0.3">
      <c r="I321" s="195" t="s">
        <v>325</v>
      </c>
      <c r="J321" s="196" t="s">
        <v>326</v>
      </c>
      <c r="K321" s="197"/>
      <c r="L321" s="200" t="s">
        <v>327</v>
      </c>
      <c r="M321" s="1736" t="s">
        <v>329</v>
      </c>
      <c r="N321" s="1737"/>
      <c r="O321" s="177">
        <v>39.85</v>
      </c>
      <c r="P321" s="177"/>
      <c r="Q321" s="177">
        <v>39.85</v>
      </c>
      <c r="R321" s="178"/>
      <c r="S321" s="175"/>
    </row>
    <row r="322" spans="9:19" s="39" customFormat="1" ht="15" customHeight="1" x14ac:dyDescent="0.25">
      <c r="I322" s="195" t="s">
        <v>330</v>
      </c>
      <c r="J322" s="196" t="s">
        <v>331</v>
      </c>
      <c r="K322" s="197"/>
      <c r="L322" s="200" t="s">
        <v>332</v>
      </c>
      <c r="M322" s="1736" t="s">
        <v>333</v>
      </c>
      <c r="N322" s="1737"/>
      <c r="O322" s="177">
        <v>945.68</v>
      </c>
      <c r="P322" s="69"/>
      <c r="Q322" s="199"/>
      <c r="R322" s="177">
        <v>945.68</v>
      </c>
      <c r="S322" s="3"/>
    </row>
    <row r="323" spans="9:19" s="39" customFormat="1" ht="15" customHeight="1" x14ac:dyDescent="0.25">
      <c r="I323" s="195"/>
      <c r="J323" s="196" t="s">
        <v>334</v>
      </c>
      <c r="K323" s="197"/>
      <c r="L323" s="200" t="s">
        <v>332</v>
      </c>
      <c r="M323" s="1736" t="s">
        <v>333</v>
      </c>
      <c r="N323" s="1737"/>
      <c r="O323" s="180">
        <v>283.8</v>
      </c>
      <c r="P323" s="201"/>
      <c r="Q323" s="199"/>
      <c r="R323" s="180">
        <v>283.8</v>
      </c>
      <c r="S323" s="3"/>
    </row>
    <row r="324" spans="9:19" s="39" customFormat="1" ht="39" customHeight="1" x14ac:dyDescent="0.3">
      <c r="I324" s="195" t="s">
        <v>335</v>
      </c>
      <c r="J324" s="196" t="s">
        <v>336</v>
      </c>
      <c r="K324" s="197"/>
      <c r="L324" s="200" t="s">
        <v>337</v>
      </c>
      <c r="M324" s="1736" t="s">
        <v>339</v>
      </c>
      <c r="N324" s="1737"/>
      <c r="O324" s="180">
        <v>39.85</v>
      </c>
      <c r="P324" s="180"/>
      <c r="Q324" s="180"/>
      <c r="R324" s="179"/>
      <c r="S324" s="30">
        <v>39.85</v>
      </c>
    </row>
    <row r="325" spans="9:19" s="39" customFormat="1" ht="15.75" customHeight="1" x14ac:dyDescent="0.3">
      <c r="I325" s="195" t="s">
        <v>340</v>
      </c>
      <c r="J325" s="196" t="s">
        <v>341</v>
      </c>
      <c r="K325" s="197"/>
      <c r="L325" s="200" t="s">
        <v>342</v>
      </c>
      <c r="M325" s="1736" t="s">
        <v>343</v>
      </c>
      <c r="N325" s="1737"/>
      <c r="O325" s="180">
        <v>88.46</v>
      </c>
      <c r="P325" s="180"/>
      <c r="Q325" s="180">
        <v>88.46</v>
      </c>
      <c r="R325" s="179"/>
      <c r="S325" s="175"/>
    </row>
    <row r="326" spans="9:19" s="39" customFormat="1" ht="15.75" customHeight="1" x14ac:dyDescent="0.3">
      <c r="I326" s="195"/>
      <c r="J326" s="196" t="s">
        <v>344</v>
      </c>
      <c r="K326" s="197"/>
      <c r="L326" s="200" t="s">
        <v>345</v>
      </c>
      <c r="M326" s="1736" t="s">
        <v>346</v>
      </c>
      <c r="N326" s="1737"/>
      <c r="O326" s="180">
        <v>500</v>
      </c>
      <c r="P326" s="180"/>
      <c r="Q326" s="180">
        <v>500</v>
      </c>
      <c r="R326" s="179"/>
      <c r="S326" s="175"/>
    </row>
    <row r="327" spans="9:19" s="39" customFormat="1" ht="15" customHeight="1" x14ac:dyDescent="0.25">
      <c r="I327" s="195" t="s">
        <v>347</v>
      </c>
      <c r="J327" s="196" t="s">
        <v>348</v>
      </c>
      <c r="K327" s="197"/>
      <c r="L327" s="200" t="s">
        <v>349</v>
      </c>
      <c r="M327" s="1736" t="s">
        <v>350</v>
      </c>
      <c r="N327" s="1737"/>
      <c r="O327" s="180">
        <v>56082.79</v>
      </c>
      <c r="P327" s="180"/>
      <c r="Q327" s="180"/>
      <c r="R327" s="180">
        <v>56082.79</v>
      </c>
      <c r="S327" s="175"/>
    </row>
    <row r="328" spans="9:19" s="39" customFormat="1" ht="34.5" customHeight="1" x14ac:dyDescent="0.3">
      <c r="I328" s="195" t="s">
        <v>351</v>
      </c>
      <c r="J328" s="196" t="s">
        <v>352</v>
      </c>
      <c r="K328" s="197"/>
      <c r="L328" s="200" t="s">
        <v>353</v>
      </c>
      <c r="M328" s="1736" t="s">
        <v>354</v>
      </c>
      <c r="N328" s="1737"/>
      <c r="O328" s="180">
        <v>5860</v>
      </c>
      <c r="P328" s="180"/>
      <c r="Q328" s="180"/>
      <c r="R328" s="179"/>
      <c r="S328" s="175"/>
    </row>
    <row r="329" spans="9:19" ht="15.75" customHeight="1" x14ac:dyDescent="0.3">
      <c r="I329" s="176"/>
      <c r="J329" s="20" t="s">
        <v>355</v>
      </c>
      <c r="K329" s="21"/>
      <c r="L329" s="22" t="s">
        <v>353</v>
      </c>
      <c r="M329" s="1666" t="s">
        <v>333</v>
      </c>
      <c r="N329" s="1667"/>
      <c r="O329" s="26">
        <v>1773.77</v>
      </c>
      <c r="P329" s="26"/>
      <c r="Q329" s="26">
        <v>1773.77</v>
      </c>
      <c r="R329" s="179"/>
      <c r="S329" s="175"/>
    </row>
    <row r="330" spans="9:19" ht="15.75" customHeight="1" x14ac:dyDescent="0.3">
      <c r="I330" s="19"/>
      <c r="J330" s="20" t="s">
        <v>357</v>
      </c>
      <c r="K330" s="21"/>
      <c r="L330" s="22" t="s">
        <v>358</v>
      </c>
      <c r="M330" s="1666" t="s">
        <v>359</v>
      </c>
      <c r="N330" s="1667"/>
      <c r="O330" s="26">
        <v>8375</v>
      </c>
      <c r="P330" s="26"/>
      <c r="Q330" s="26">
        <v>8375</v>
      </c>
      <c r="R330" s="179"/>
      <c r="S330" s="175"/>
    </row>
    <row r="331" spans="9:19" ht="15" customHeight="1" x14ac:dyDescent="0.25">
      <c r="I331" s="176"/>
      <c r="J331" s="20" t="s">
        <v>360</v>
      </c>
      <c r="K331" s="21"/>
      <c r="L331" s="22" t="s">
        <v>361</v>
      </c>
      <c r="M331" s="1666" t="s">
        <v>362</v>
      </c>
      <c r="N331" s="1667"/>
      <c r="O331" s="26">
        <v>30</v>
      </c>
      <c r="P331" s="26"/>
      <c r="Q331" s="26">
        <v>30</v>
      </c>
      <c r="R331" s="180"/>
      <c r="S331" s="181"/>
    </row>
    <row r="332" spans="9:19" ht="42.75" customHeight="1" x14ac:dyDescent="0.25">
      <c r="I332" s="176"/>
      <c r="J332" s="20" t="s">
        <v>363</v>
      </c>
      <c r="K332" s="21"/>
      <c r="L332" s="22" t="s">
        <v>364</v>
      </c>
      <c r="M332" s="1666" t="s">
        <v>365</v>
      </c>
      <c r="N332" s="1667"/>
      <c r="O332" s="26">
        <v>2544</v>
      </c>
      <c r="P332" s="26"/>
      <c r="Q332" s="26"/>
      <c r="R332" s="180"/>
      <c r="S332" s="181"/>
    </row>
    <row r="333" spans="9:19" ht="15" customHeight="1" x14ac:dyDescent="0.25">
      <c r="I333" s="176"/>
      <c r="J333" s="20" t="s">
        <v>366</v>
      </c>
      <c r="K333" s="21"/>
      <c r="L333" s="22" t="s">
        <v>367</v>
      </c>
      <c r="M333" s="1666" t="s">
        <v>365</v>
      </c>
      <c r="N333" s="1667"/>
      <c r="O333" s="26">
        <v>2544</v>
      </c>
      <c r="P333" s="26"/>
      <c r="Q333" s="26"/>
      <c r="R333" s="180"/>
      <c r="S333" s="181"/>
    </row>
    <row r="334" spans="9:19" ht="15.6" x14ac:dyDescent="0.25">
      <c r="I334" s="176"/>
      <c r="J334" s="20"/>
      <c r="K334" s="21"/>
      <c r="L334" s="22"/>
      <c r="M334" s="22"/>
      <c r="N334" s="22"/>
      <c r="O334" s="26"/>
      <c r="P334" s="26"/>
      <c r="Q334" s="26"/>
      <c r="R334" s="180"/>
      <c r="S334" s="181"/>
    </row>
    <row r="335" spans="9:19" ht="15.6" x14ac:dyDescent="0.25">
      <c r="I335" s="176"/>
      <c r="J335" s="20"/>
      <c r="K335" s="21"/>
      <c r="L335" s="22"/>
      <c r="M335" s="22"/>
      <c r="N335" s="22"/>
      <c r="O335" s="26"/>
      <c r="P335" s="26"/>
      <c r="Q335" s="26"/>
      <c r="R335" s="180"/>
      <c r="S335" s="181"/>
    </row>
    <row r="336" spans="9:19" ht="15.6" x14ac:dyDescent="0.3">
      <c r="I336" s="176"/>
      <c r="J336" s="20"/>
      <c r="K336" s="21"/>
      <c r="L336" s="22"/>
      <c r="M336" s="1666"/>
      <c r="N336" s="1667"/>
      <c r="O336" s="26"/>
      <c r="P336" s="26"/>
      <c r="Q336" s="26"/>
      <c r="R336" s="179"/>
      <c r="S336" s="30"/>
    </row>
    <row r="337" spans="9:19" ht="15.6" x14ac:dyDescent="0.3">
      <c r="I337" s="34"/>
      <c r="K337" s="34"/>
      <c r="L337" s="34"/>
      <c r="M337" s="1666"/>
      <c r="N337" s="1667"/>
      <c r="O337" s="36"/>
      <c r="P337" s="36"/>
      <c r="Q337" s="36"/>
      <c r="R337" s="186"/>
      <c r="S337" s="182"/>
    </row>
    <row r="338" spans="9:19" ht="15.6" x14ac:dyDescent="0.3">
      <c r="I338" s="34"/>
      <c r="J338" s="20"/>
      <c r="K338" s="34"/>
      <c r="L338" s="34"/>
      <c r="M338" s="22"/>
      <c r="N338" s="187" t="s">
        <v>130</v>
      </c>
      <c r="O338" s="147">
        <f>SUM(O319:O337)</f>
        <v>121778.7</v>
      </c>
      <c r="P338" s="147"/>
      <c r="Q338" s="147">
        <f>SUM(Q319:Q337)</f>
        <v>10807.08</v>
      </c>
      <c r="R338" s="188">
        <f>SUM(R319:R337)</f>
        <v>57312.270000000004</v>
      </c>
      <c r="S338" s="189">
        <f>SUM(S319:S337)</f>
        <v>39.85</v>
      </c>
    </row>
    <row r="339" spans="9:19" ht="15.6" x14ac:dyDescent="0.3">
      <c r="I339" s="46" t="s">
        <v>12</v>
      </c>
      <c r="J339" s="41"/>
      <c r="K339" s="42"/>
      <c r="L339" s="42"/>
      <c r="M339" s="47"/>
      <c r="N339" s="48"/>
      <c r="O339" s="48">
        <v>0</v>
      </c>
      <c r="P339" s="48"/>
      <c r="Q339" s="48"/>
      <c r="R339" s="49"/>
    </row>
    <row r="340" spans="9:19" ht="15.75" customHeight="1" x14ac:dyDescent="0.3">
      <c r="I340" s="1673" t="s">
        <v>368</v>
      </c>
      <c r="J340" s="1673"/>
      <c r="K340" s="1673"/>
      <c r="L340" s="1673"/>
      <c r="M340" s="50"/>
      <c r="N340" s="51"/>
      <c r="O340" s="48">
        <f>O338</f>
        <v>121778.7</v>
      </c>
      <c r="P340" s="48"/>
      <c r="Q340" s="53"/>
      <c r="R340" s="54"/>
    </row>
    <row r="341" spans="9:19" ht="15.6" x14ac:dyDescent="0.3">
      <c r="I341" s="55" t="s">
        <v>375</v>
      </c>
      <c r="J341" s="56"/>
      <c r="K341" s="57"/>
      <c r="L341" s="58"/>
      <c r="M341" s="59"/>
      <c r="N341" s="60"/>
      <c r="O341" s="60"/>
      <c r="P341" s="61"/>
      <c r="Q341" s="53"/>
    </row>
    <row r="342" spans="9:19" ht="15.6" x14ac:dyDescent="0.3">
      <c r="I342" s="46"/>
      <c r="J342" s="62"/>
      <c r="K342" s="63"/>
      <c r="L342" s="64"/>
      <c r="M342" s="65"/>
      <c r="N342" s="61"/>
      <c r="O342" s="61"/>
      <c r="P342" s="61"/>
      <c r="Q342" s="53"/>
    </row>
    <row r="343" spans="9:19" ht="15.6" x14ac:dyDescent="0.3">
      <c r="I343" s="66"/>
      <c r="J343" s="194" t="s">
        <v>372</v>
      </c>
      <c r="K343" s="63"/>
      <c r="L343" s="67" t="s">
        <v>1232</v>
      </c>
      <c r="M343" s="68"/>
      <c r="N343" s="70">
        <v>39784</v>
      </c>
      <c r="O343" s="61"/>
      <c r="P343" s="61"/>
      <c r="Q343" s="61"/>
      <c r="R343" s="49"/>
    </row>
    <row r="344" spans="9:19" ht="15.6" x14ac:dyDescent="0.3">
      <c r="I344" s="66"/>
      <c r="J344" s="194"/>
      <c r="K344" s="63"/>
      <c r="L344" s="67" t="s">
        <v>1232</v>
      </c>
      <c r="M344" s="68"/>
      <c r="N344" s="70">
        <v>2887.5</v>
      </c>
      <c r="O344" s="61"/>
      <c r="P344" s="61"/>
      <c r="Q344" s="61"/>
      <c r="R344" s="49"/>
    </row>
    <row r="345" spans="9:19" s="39" customFormat="1" ht="15.6" x14ac:dyDescent="0.3">
      <c r="I345" s="202"/>
      <c r="J345" s="203"/>
      <c r="K345" s="204"/>
      <c r="L345" s="205" t="s">
        <v>1232</v>
      </c>
      <c r="M345" s="206"/>
      <c r="N345" s="69">
        <v>39.85</v>
      </c>
      <c r="O345" s="207"/>
      <c r="P345" s="207"/>
      <c r="Q345" s="207"/>
      <c r="R345" s="49"/>
      <c r="S345" s="3"/>
    </row>
    <row r="346" spans="9:19" s="39" customFormat="1" ht="15.6" x14ac:dyDescent="0.3">
      <c r="I346" s="202"/>
      <c r="J346" s="203" t="s">
        <v>335</v>
      </c>
      <c r="K346" s="204"/>
      <c r="L346" s="205" t="s">
        <v>1232</v>
      </c>
      <c r="M346" s="206"/>
      <c r="N346" s="69">
        <v>945.68</v>
      </c>
      <c r="O346" s="207"/>
      <c r="P346" s="207"/>
      <c r="Q346" s="207"/>
      <c r="R346" s="49"/>
      <c r="S346" s="3"/>
    </row>
    <row r="347" spans="9:19" s="39" customFormat="1" ht="18.75" customHeight="1" x14ac:dyDescent="0.3">
      <c r="I347" s="202"/>
      <c r="K347" s="204"/>
      <c r="L347" s="205" t="s">
        <v>1232</v>
      </c>
      <c r="M347" s="206"/>
      <c r="N347" s="69">
        <v>283.8</v>
      </c>
      <c r="O347" s="207"/>
      <c r="P347" s="207"/>
      <c r="Q347" s="207"/>
      <c r="R347" s="49"/>
      <c r="S347" s="3"/>
    </row>
    <row r="348" spans="9:19" s="39" customFormat="1" ht="15.6" x14ac:dyDescent="0.3">
      <c r="I348" s="202"/>
      <c r="J348" s="203" t="s">
        <v>373</v>
      </c>
      <c r="K348" s="204"/>
      <c r="L348" s="205" t="s">
        <v>1232</v>
      </c>
      <c r="M348" s="206"/>
      <c r="N348" s="69">
        <v>88.46</v>
      </c>
      <c r="O348" s="207"/>
      <c r="P348" s="207"/>
      <c r="Q348" s="207"/>
      <c r="R348" s="49"/>
      <c r="S348" s="3"/>
    </row>
    <row r="349" spans="9:19" s="39" customFormat="1" ht="15.6" x14ac:dyDescent="0.3">
      <c r="I349" s="202"/>
      <c r="J349" s="208"/>
      <c r="K349" s="204"/>
      <c r="L349" s="205" t="s">
        <v>1232</v>
      </c>
      <c r="M349" s="206"/>
      <c r="N349" s="69">
        <v>500</v>
      </c>
      <c r="O349" s="207"/>
      <c r="P349" s="207"/>
      <c r="Q349" s="207"/>
      <c r="R349" s="49"/>
      <c r="S349" s="3"/>
    </row>
    <row r="350" spans="9:19" s="39" customFormat="1" ht="15.6" x14ac:dyDescent="0.3">
      <c r="I350" s="202"/>
      <c r="J350" s="203" t="s">
        <v>374</v>
      </c>
      <c r="K350" s="204"/>
      <c r="L350" s="205" t="s">
        <v>1232</v>
      </c>
      <c r="M350" s="209"/>
      <c r="N350" s="69">
        <v>56082.79</v>
      </c>
      <c r="O350" s="207"/>
      <c r="P350" s="207"/>
      <c r="Q350" s="207"/>
      <c r="R350" s="49"/>
      <c r="S350" s="3"/>
    </row>
    <row r="351" spans="9:19" s="39" customFormat="1" ht="15.6" x14ac:dyDescent="0.3">
      <c r="I351" s="210"/>
      <c r="J351" s="208"/>
      <c r="K351" s="204"/>
      <c r="L351" s="205"/>
      <c r="M351" s="209"/>
      <c r="O351" s="207">
        <f>N343+N344+N345+N346+N347+N348+N349+N350</f>
        <v>100612.08</v>
      </c>
      <c r="P351" s="207"/>
      <c r="Q351" s="207"/>
      <c r="R351" s="49"/>
      <c r="S351" s="3"/>
    </row>
    <row r="352" spans="9:19" ht="15.6" x14ac:dyDescent="0.25">
      <c r="I352" s="72"/>
      <c r="J352" s="62"/>
      <c r="K352" s="63"/>
      <c r="L352" s="67"/>
      <c r="M352" s="71"/>
      <c r="N352" s="191" t="s">
        <v>130</v>
      </c>
      <c r="O352" s="70">
        <f>O338-O351</f>
        <v>21166.619999999995</v>
      </c>
      <c r="P352" s="70"/>
      <c r="Q352" s="65"/>
      <c r="R352" s="49"/>
    </row>
    <row r="353" spans="9:18" ht="16.8" thickBot="1" x14ac:dyDescent="0.5">
      <c r="I353" s="75" t="s">
        <v>15</v>
      </c>
      <c r="J353" s="76"/>
      <c r="K353" s="77"/>
      <c r="L353" s="77"/>
      <c r="M353" s="78"/>
      <c r="N353" s="78"/>
      <c r="O353" s="166">
        <v>0</v>
      </c>
      <c r="P353" s="81"/>
      <c r="Q353" s="81"/>
      <c r="R353" s="82"/>
    </row>
    <row r="354" spans="9:18" ht="16.8" thickTop="1" x14ac:dyDescent="0.45">
      <c r="I354" s="40"/>
      <c r="J354" s="83"/>
      <c r="K354" s="84"/>
      <c r="L354" s="84"/>
      <c r="M354" s="85"/>
      <c r="N354" s="85"/>
      <c r="O354" s="81"/>
      <c r="P354" s="81"/>
      <c r="Q354" s="81"/>
      <c r="R354" s="82"/>
    </row>
    <row r="355" spans="9:18" x14ac:dyDescent="0.25">
      <c r="I355" s="86"/>
      <c r="J355" s="87"/>
      <c r="K355" s="88"/>
      <c r="L355" s="89" t="s">
        <v>16</v>
      </c>
      <c r="M355" s="88"/>
      <c r="N355" s="88"/>
      <c r="O355" s="90"/>
      <c r="P355" s="85"/>
      <c r="Q355" s="85"/>
      <c r="R355" s="91"/>
    </row>
    <row r="356" spans="9:18" x14ac:dyDescent="0.25">
      <c r="I356" s="92"/>
      <c r="J356" s="92"/>
      <c r="K356" s="92"/>
      <c r="L356" s="92"/>
      <c r="M356" s="92"/>
      <c r="N356" s="92"/>
      <c r="O356" s="93"/>
      <c r="P356" s="93"/>
      <c r="Q356" s="93"/>
      <c r="R356" s="94"/>
    </row>
    <row r="357" spans="9:18" ht="15" customHeight="1" x14ac:dyDescent="0.25">
      <c r="I357" s="1672" t="s">
        <v>1239</v>
      </c>
      <c r="J357" s="1672"/>
      <c r="K357" s="1672"/>
      <c r="L357" s="1672"/>
      <c r="M357" s="1672"/>
      <c r="N357" s="1672"/>
      <c r="O357" s="1672"/>
      <c r="P357" s="95"/>
      <c r="Q357" s="96"/>
      <c r="R357" s="97"/>
    </row>
    <row r="358" spans="9:18" x14ac:dyDescent="0.25">
      <c r="I358" s="1672"/>
      <c r="J358" s="1672"/>
      <c r="K358" s="1672"/>
      <c r="L358" s="1672"/>
      <c r="M358" s="1672"/>
      <c r="N358" s="1672"/>
      <c r="O358" s="1672"/>
      <c r="P358" s="95"/>
      <c r="Q358" s="96"/>
      <c r="R358" s="97"/>
    </row>
    <row r="359" spans="9:18" x14ac:dyDescent="0.25">
      <c r="I359" s="1672"/>
      <c r="J359" s="1672"/>
      <c r="K359" s="1672"/>
      <c r="L359" s="1672"/>
      <c r="M359" s="1672"/>
      <c r="N359" s="1672"/>
      <c r="O359" s="1672"/>
      <c r="P359" s="95"/>
      <c r="Q359" s="96"/>
      <c r="R359" s="97"/>
    </row>
    <row r="360" spans="9:18" x14ac:dyDescent="0.25">
      <c r="I360" s="1672"/>
      <c r="J360" s="1672"/>
      <c r="K360" s="1672"/>
      <c r="L360" s="1672"/>
      <c r="M360" s="1672"/>
      <c r="N360" s="1672"/>
      <c r="O360" s="1672"/>
      <c r="P360" s="95"/>
      <c r="Q360" s="96"/>
      <c r="R360" s="97"/>
    </row>
    <row r="361" spans="9:18" x14ac:dyDescent="0.25">
      <c r="I361" s="1672"/>
      <c r="J361" s="1672"/>
      <c r="K361" s="1672"/>
      <c r="L361" s="1672"/>
      <c r="M361" s="1672"/>
      <c r="N361" s="1672"/>
      <c r="O361" s="1672"/>
      <c r="P361" s="95"/>
      <c r="Q361" s="96"/>
      <c r="R361" s="97"/>
    </row>
    <row r="362" spans="9:18" x14ac:dyDescent="0.25">
      <c r="I362" s="1672"/>
      <c r="J362" s="1672"/>
      <c r="K362" s="1672"/>
      <c r="L362" s="1672"/>
      <c r="M362" s="1672"/>
      <c r="N362" s="1672"/>
      <c r="O362" s="1672"/>
      <c r="P362" s="95"/>
      <c r="Q362" s="96"/>
      <c r="R362" s="97"/>
    </row>
    <row r="363" spans="9:18" x14ac:dyDescent="0.25">
      <c r="I363" s="1672"/>
      <c r="J363" s="1672"/>
      <c r="K363" s="1672"/>
      <c r="L363" s="1672"/>
      <c r="M363" s="1672"/>
      <c r="N363" s="1672"/>
      <c r="O363" s="1672"/>
      <c r="P363" s="95"/>
      <c r="Q363" s="96"/>
      <c r="R363" s="97"/>
    </row>
    <row r="364" spans="9:18" x14ac:dyDescent="0.25">
      <c r="I364" s="1672"/>
      <c r="J364" s="1672"/>
      <c r="K364" s="1672"/>
      <c r="L364" s="1672"/>
      <c r="M364" s="1672"/>
      <c r="N364" s="1672"/>
      <c r="O364" s="1672"/>
      <c r="P364" s="95"/>
      <c r="Q364" s="96"/>
      <c r="R364" s="97"/>
    </row>
    <row r="365" spans="9:18" x14ac:dyDescent="0.25">
      <c r="I365" s="95"/>
      <c r="J365" s="95"/>
      <c r="K365" s="95"/>
      <c r="L365" s="95"/>
      <c r="M365" s="95"/>
      <c r="N365" s="95"/>
      <c r="O365" s="96"/>
      <c r="P365" s="96"/>
      <c r="Q365" s="96"/>
      <c r="R365" s="97"/>
    </row>
    <row r="366" spans="9:18" x14ac:dyDescent="0.25">
      <c r="I366" s="98" t="s">
        <v>27</v>
      </c>
      <c r="J366" s="95"/>
      <c r="K366" s="95"/>
      <c r="L366" s="95"/>
      <c r="M366" s="99" t="s">
        <v>26</v>
      </c>
      <c r="N366" s="1674" t="s">
        <v>30</v>
      </c>
      <c r="O366" s="1674"/>
      <c r="P366" s="100"/>
      <c r="Q366" s="96"/>
      <c r="R366" s="97"/>
    </row>
    <row r="367" spans="9:18" x14ac:dyDescent="0.25">
      <c r="I367" s="95"/>
      <c r="J367" s="95"/>
      <c r="K367" s="95"/>
      <c r="L367" s="95"/>
      <c r="M367" s="95"/>
      <c r="N367" s="101"/>
      <c r="O367" s="1"/>
      <c r="P367" s="1"/>
      <c r="Q367" s="96"/>
      <c r="R367" s="97"/>
    </row>
    <row r="368" spans="9:18" x14ac:dyDescent="0.25">
      <c r="I368" s="95"/>
      <c r="J368" s="95"/>
      <c r="K368" s="95"/>
      <c r="L368" s="95"/>
      <c r="M368" s="95"/>
      <c r="Q368" s="96"/>
      <c r="R368" s="97"/>
    </row>
    <row r="369" spans="9:19" ht="15.6" x14ac:dyDescent="0.3">
      <c r="I369" s="102" t="s">
        <v>70</v>
      </c>
      <c r="J369" s="103"/>
      <c r="K369" s="104"/>
      <c r="L369" s="104"/>
      <c r="M369" s="104" t="s">
        <v>28</v>
      </c>
      <c r="N369" s="1671" t="s">
        <v>370</v>
      </c>
      <c r="O369" s="1671"/>
      <c r="P369" s="101"/>
      <c r="Q369" s="96"/>
      <c r="R369" s="97"/>
    </row>
    <row r="370" spans="9:19" x14ac:dyDescent="0.25">
      <c r="I370" s="84" t="s">
        <v>17</v>
      </c>
      <c r="J370" s="84"/>
      <c r="K370" s="95"/>
      <c r="L370" s="95"/>
      <c r="M370" s="95" t="s">
        <v>29</v>
      </c>
      <c r="N370" s="1" t="s">
        <v>371</v>
      </c>
      <c r="O370" s="1"/>
      <c r="P370" s="1"/>
      <c r="Q370" s="96"/>
      <c r="R370" s="97"/>
    </row>
    <row r="371" spans="9:19" x14ac:dyDescent="0.25">
      <c r="I371" s="105" t="s">
        <v>71</v>
      </c>
      <c r="J371" s="1675" t="s">
        <v>369</v>
      </c>
      <c r="K371" s="1675"/>
      <c r="L371" s="95"/>
      <c r="M371" s="95"/>
      <c r="N371" s="95"/>
      <c r="O371" s="96"/>
      <c r="P371" s="96"/>
      <c r="Q371" s="96"/>
      <c r="R371" s="97"/>
    </row>
    <row r="372" spans="9:19" x14ac:dyDescent="0.25">
      <c r="I372" s="106"/>
      <c r="J372" s="1676" t="s">
        <v>0</v>
      </c>
      <c r="K372" s="1676"/>
      <c r="L372" s="95"/>
      <c r="M372" s="95"/>
      <c r="N372" s="95"/>
      <c r="O372" s="96"/>
      <c r="P372" s="96"/>
      <c r="Q372" s="96"/>
      <c r="R372" s="97"/>
    </row>
    <row r="375" spans="9:19" ht="14.4" thickBot="1" x14ac:dyDescent="0.3"/>
    <row r="376" spans="9:19" ht="20.399999999999999" x14ac:dyDescent="0.35">
      <c r="I376" s="211"/>
      <c r="J376" s="212"/>
      <c r="K376" s="212"/>
      <c r="L376" s="212"/>
      <c r="M376" s="212"/>
      <c r="N376" s="212"/>
      <c r="O376" s="213"/>
      <c r="P376" s="213"/>
      <c r="Q376" s="213"/>
      <c r="R376" s="212"/>
      <c r="S376" s="214"/>
    </row>
    <row r="377" spans="9:19" s="39" customFormat="1" ht="21" x14ac:dyDescent="0.4">
      <c r="I377" s="1605" t="s">
        <v>33</v>
      </c>
      <c r="J377" s="1606"/>
      <c r="K377" s="1606"/>
      <c r="L377" s="1606"/>
      <c r="M377" s="1606"/>
      <c r="N377" s="1606"/>
      <c r="O377" s="1606"/>
      <c r="P377" s="1606"/>
      <c r="Q377" s="1606"/>
      <c r="R377" s="1606"/>
      <c r="S377" s="1607"/>
    </row>
    <row r="378" spans="9:19" s="39" customFormat="1" ht="20.399999999999999" x14ac:dyDescent="0.35">
      <c r="I378" s="1620" t="s">
        <v>4</v>
      </c>
      <c r="J378" s="1621"/>
      <c r="K378" s="1621"/>
      <c r="L378" s="1621"/>
      <c r="M378" s="1621"/>
      <c r="N378" s="1621"/>
      <c r="O378" s="1621"/>
      <c r="P378" s="1621"/>
      <c r="Q378" s="1621"/>
      <c r="R378" s="1621"/>
      <c r="S378" s="1622"/>
    </row>
    <row r="379" spans="9:19" s="39" customFormat="1" ht="20.399999999999999" x14ac:dyDescent="0.35">
      <c r="I379" s="1620" t="s">
        <v>376</v>
      </c>
      <c r="J379" s="1621"/>
      <c r="K379" s="1621"/>
      <c r="L379" s="1621"/>
      <c r="M379" s="1621"/>
      <c r="N379" s="1621"/>
      <c r="O379" s="1621"/>
      <c r="P379" s="1621"/>
      <c r="Q379" s="1621"/>
      <c r="R379" s="1621"/>
      <c r="S379" s="1622"/>
    </row>
    <row r="380" spans="9:19" s="39" customFormat="1" ht="24" customHeight="1" x14ac:dyDescent="0.4">
      <c r="I380" s="1624" t="s">
        <v>21</v>
      </c>
      <c r="J380" s="1625"/>
      <c r="K380" s="1625"/>
      <c r="L380" s="1625"/>
      <c r="M380" s="1625"/>
      <c r="N380" s="1625"/>
      <c r="O380" s="1625"/>
      <c r="P380" s="1625"/>
      <c r="Q380" s="1625"/>
      <c r="R380" s="1625"/>
      <c r="S380" s="1626"/>
    </row>
    <row r="381" spans="9:19" ht="150" customHeight="1" x14ac:dyDescent="0.4">
      <c r="I381" s="1627" t="s">
        <v>5</v>
      </c>
      <c r="J381" s="1628"/>
      <c r="K381" s="1738" t="s">
        <v>6</v>
      </c>
      <c r="L381" s="1738" t="s">
        <v>1</v>
      </c>
      <c r="M381" s="1740" t="s">
        <v>7</v>
      </c>
      <c r="N381" s="1741"/>
      <c r="O381" s="1744" t="s">
        <v>8</v>
      </c>
      <c r="P381" s="215" t="s">
        <v>460</v>
      </c>
      <c r="Q381" s="216" t="s">
        <v>469</v>
      </c>
      <c r="R381" s="217" t="s">
        <v>464</v>
      </c>
      <c r="S381" s="218" t="s">
        <v>417</v>
      </c>
    </row>
    <row r="382" spans="9:19" ht="24.75" customHeight="1" x14ac:dyDescent="0.4">
      <c r="I382" s="1746" t="s">
        <v>0</v>
      </c>
      <c r="J382" s="1748" t="s">
        <v>9</v>
      </c>
      <c r="K382" s="1738"/>
      <c r="L382" s="1738"/>
      <c r="M382" s="1740"/>
      <c r="N382" s="1741"/>
      <c r="O382" s="1744"/>
      <c r="P382" s="219" t="s">
        <v>10</v>
      </c>
      <c r="Q382" s="219" t="s">
        <v>10</v>
      </c>
      <c r="R382" s="220" t="s">
        <v>10</v>
      </c>
      <c r="S382" s="221" t="s">
        <v>10</v>
      </c>
    </row>
    <row r="383" spans="9:19" ht="30" customHeight="1" thickBot="1" x14ac:dyDescent="0.45">
      <c r="I383" s="1747"/>
      <c r="J383" s="1749"/>
      <c r="K383" s="1739"/>
      <c r="L383" s="1739"/>
      <c r="M383" s="1742"/>
      <c r="N383" s="1743"/>
      <c r="O383" s="1745"/>
      <c r="P383" s="222"/>
      <c r="Q383" s="223"/>
      <c r="R383" s="224"/>
      <c r="S383" s="225"/>
    </row>
    <row r="384" spans="9:19" ht="102" customHeight="1" x14ac:dyDescent="0.35">
      <c r="I384" s="226" t="s">
        <v>377</v>
      </c>
      <c r="J384" s="227" t="s">
        <v>378</v>
      </c>
      <c r="K384" s="228"/>
      <c r="L384" s="228" t="s">
        <v>379</v>
      </c>
      <c r="M384" s="1662" t="s">
        <v>390</v>
      </c>
      <c r="N384" s="1663"/>
      <c r="O384" s="229">
        <v>35044.85</v>
      </c>
      <c r="P384" s="230"/>
      <c r="Q384" s="231"/>
      <c r="R384" s="232"/>
      <c r="S384" s="233"/>
    </row>
    <row r="385" spans="9:19" ht="66.75" customHeight="1" x14ac:dyDescent="0.35">
      <c r="I385" s="234" t="s">
        <v>381</v>
      </c>
      <c r="J385" s="235" t="s">
        <v>380</v>
      </c>
      <c r="K385" s="236"/>
      <c r="L385" s="236" t="s">
        <v>213</v>
      </c>
      <c r="M385" s="1638"/>
      <c r="N385" s="1639"/>
      <c r="O385" s="237"/>
      <c r="P385" s="238"/>
      <c r="Q385" s="239"/>
      <c r="R385" s="240"/>
      <c r="S385" s="241"/>
    </row>
    <row r="386" spans="9:19" ht="54" customHeight="1" x14ac:dyDescent="0.35">
      <c r="I386" s="234"/>
      <c r="J386" s="235" t="s">
        <v>395</v>
      </c>
      <c r="K386" s="236"/>
      <c r="L386" s="236" t="s">
        <v>213</v>
      </c>
      <c r="M386" s="1638"/>
      <c r="N386" s="1639"/>
      <c r="O386" s="237"/>
      <c r="P386" s="238"/>
      <c r="Q386" s="239"/>
      <c r="R386" s="240"/>
      <c r="S386" s="241"/>
    </row>
    <row r="387" spans="9:19" ht="47.25" customHeight="1" x14ac:dyDescent="0.4">
      <c r="I387" s="242" t="s">
        <v>465</v>
      </c>
      <c r="J387" s="235" t="s">
        <v>382</v>
      </c>
      <c r="K387" s="236"/>
      <c r="L387" s="236" t="s">
        <v>383</v>
      </c>
      <c r="M387" s="1664" t="s">
        <v>384</v>
      </c>
      <c r="N387" s="1665"/>
      <c r="O387" s="237">
        <v>24.85</v>
      </c>
      <c r="P387" s="243"/>
      <c r="Q387" s="239">
        <v>24.85</v>
      </c>
      <c r="R387" s="244"/>
      <c r="S387" s="241"/>
    </row>
    <row r="388" spans="9:19" ht="48" customHeight="1" x14ac:dyDescent="0.4">
      <c r="I388" s="242" t="s">
        <v>393</v>
      </c>
      <c r="J388" s="235" t="s">
        <v>396</v>
      </c>
      <c r="K388" s="236"/>
      <c r="L388" s="236" t="s">
        <v>394</v>
      </c>
      <c r="M388" s="1664" t="s">
        <v>466</v>
      </c>
      <c r="N388" s="1665"/>
      <c r="O388" s="237">
        <v>9</v>
      </c>
      <c r="P388" s="240"/>
      <c r="Q388" s="245"/>
      <c r="R388" s="244"/>
      <c r="S388" s="241"/>
    </row>
    <row r="389" spans="9:19" ht="62.25" customHeight="1" x14ac:dyDescent="0.35">
      <c r="I389" s="242" t="s">
        <v>381</v>
      </c>
      <c r="J389" s="235" t="s">
        <v>385</v>
      </c>
      <c r="K389" s="236"/>
      <c r="L389" s="236" t="s">
        <v>386</v>
      </c>
      <c r="M389" s="1664" t="s">
        <v>467</v>
      </c>
      <c r="N389" s="1665"/>
      <c r="O389" s="237">
        <v>149.94999999999999</v>
      </c>
      <c r="P389" s="240"/>
      <c r="Q389" s="239">
        <v>149.94999999999999</v>
      </c>
      <c r="R389" s="245"/>
      <c r="S389" s="241"/>
    </row>
    <row r="390" spans="9:19" ht="51.75" customHeight="1" x14ac:dyDescent="0.35">
      <c r="I390" s="242" t="s">
        <v>387</v>
      </c>
      <c r="J390" s="235" t="s">
        <v>388</v>
      </c>
      <c r="K390" s="236"/>
      <c r="L390" s="236" t="s">
        <v>389</v>
      </c>
      <c r="M390" s="1664" t="s">
        <v>468</v>
      </c>
      <c r="N390" s="1665"/>
      <c r="O390" s="237">
        <v>30120</v>
      </c>
      <c r="P390" s="243">
        <v>30120</v>
      </c>
      <c r="Q390" s="239"/>
      <c r="R390" s="246"/>
      <c r="S390" s="241"/>
    </row>
    <row r="391" spans="9:19" ht="47.25" customHeight="1" x14ac:dyDescent="0.4">
      <c r="I391" s="242" t="s">
        <v>397</v>
      </c>
      <c r="J391" s="235" t="s">
        <v>398</v>
      </c>
      <c r="K391" s="236"/>
      <c r="L391" s="236" t="s">
        <v>178</v>
      </c>
      <c r="M391" s="1664" t="s">
        <v>399</v>
      </c>
      <c r="N391" s="1665"/>
      <c r="O391" s="237">
        <v>445.21</v>
      </c>
      <c r="P391" s="247">
        <v>445.21</v>
      </c>
      <c r="Q391" s="246"/>
      <c r="R391" s="248"/>
      <c r="S391" s="249"/>
    </row>
    <row r="392" spans="9:19" ht="35.25" customHeight="1" x14ac:dyDescent="0.4">
      <c r="I392" s="242"/>
      <c r="J392" s="235" t="s">
        <v>400</v>
      </c>
      <c r="K392" s="236"/>
      <c r="L392" s="236" t="s">
        <v>401</v>
      </c>
      <c r="M392" s="1664" t="s">
        <v>399</v>
      </c>
      <c r="N392" s="1665"/>
      <c r="O392" s="237">
        <v>581</v>
      </c>
      <c r="P392" s="247">
        <v>581</v>
      </c>
      <c r="Q392" s="246"/>
      <c r="R392" s="248"/>
      <c r="S392" s="241"/>
    </row>
    <row r="393" spans="9:19" ht="48" customHeight="1" x14ac:dyDescent="0.35">
      <c r="I393" s="242"/>
      <c r="J393" s="235" t="s">
        <v>402</v>
      </c>
      <c r="K393" s="236"/>
      <c r="L393" s="236" t="s">
        <v>403</v>
      </c>
      <c r="M393" s="1664" t="s">
        <v>404</v>
      </c>
      <c r="N393" s="1665"/>
      <c r="O393" s="237">
        <v>37514.28</v>
      </c>
      <c r="P393" s="247"/>
      <c r="Q393" s="246"/>
      <c r="R393" s="250">
        <v>37514.28</v>
      </c>
      <c r="S393" s="241"/>
    </row>
    <row r="394" spans="9:19" ht="39" customHeight="1" x14ac:dyDescent="0.35">
      <c r="I394" s="242" t="s">
        <v>414</v>
      </c>
      <c r="J394" s="235" t="s">
        <v>406</v>
      </c>
      <c r="K394" s="236"/>
      <c r="L394" s="236" t="s">
        <v>53</v>
      </c>
      <c r="M394" s="1664" t="s">
        <v>408</v>
      </c>
      <c r="N394" s="1665"/>
      <c r="O394" s="237">
        <v>11.85</v>
      </c>
      <c r="P394" s="247"/>
      <c r="Q394" s="246">
        <v>11.85</v>
      </c>
      <c r="R394" s="246"/>
      <c r="S394" s="241"/>
    </row>
    <row r="395" spans="9:19" ht="82.5" customHeight="1" x14ac:dyDescent="0.4">
      <c r="I395" s="242"/>
      <c r="J395" s="235" t="s">
        <v>407</v>
      </c>
      <c r="K395" s="236"/>
      <c r="L395" s="236" t="s">
        <v>53</v>
      </c>
      <c r="M395" s="1664" t="s">
        <v>409</v>
      </c>
      <c r="N395" s="1665"/>
      <c r="O395" s="237">
        <v>286.87</v>
      </c>
      <c r="P395" s="247">
        <v>286.87</v>
      </c>
      <c r="Q395" s="246"/>
      <c r="R395" s="248"/>
      <c r="S395" s="241"/>
    </row>
    <row r="396" spans="9:19" ht="67.5" customHeight="1" x14ac:dyDescent="0.4">
      <c r="I396" s="251"/>
      <c r="J396" s="252" t="s">
        <v>410</v>
      </c>
      <c r="K396" s="253"/>
      <c r="L396" s="253" t="s">
        <v>411</v>
      </c>
      <c r="M396" s="1596" t="s">
        <v>412</v>
      </c>
      <c r="N396" s="1597"/>
      <c r="O396" s="256">
        <v>299</v>
      </c>
      <c r="P396" s="257"/>
      <c r="Q396" s="258">
        <v>299</v>
      </c>
      <c r="R396" s="248"/>
      <c r="S396" s="241"/>
    </row>
    <row r="397" spans="9:19" ht="50.25" customHeight="1" x14ac:dyDescent="0.4">
      <c r="I397" s="259"/>
      <c r="J397" s="252" t="s">
        <v>413</v>
      </c>
      <c r="K397" s="253"/>
      <c r="L397" s="253" t="s">
        <v>415</v>
      </c>
      <c r="M397" s="1596" t="s">
        <v>416</v>
      </c>
      <c r="N397" s="1597"/>
      <c r="O397" s="256">
        <v>1380</v>
      </c>
      <c r="P397" s="257"/>
      <c r="Q397" s="258"/>
      <c r="R397" s="248"/>
      <c r="S397" s="260">
        <v>1380</v>
      </c>
    </row>
    <row r="398" spans="9:19" ht="56.25" customHeight="1" x14ac:dyDescent="0.35">
      <c r="I398" s="251"/>
      <c r="J398" s="252" t="s">
        <v>418</v>
      </c>
      <c r="K398" s="253"/>
      <c r="L398" s="253" t="s">
        <v>419</v>
      </c>
      <c r="M398" s="1596" t="s">
        <v>420</v>
      </c>
      <c r="N398" s="1597"/>
      <c r="O398" s="256">
        <v>97000</v>
      </c>
      <c r="P398" s="257"/>
      <c r="Q398" s="258"/>
      <c r="R398" s="246"/>
      <c r="S398" s="260">
        <v>97000</v>
      </c>
    </row>
    <row r="399" spans="9:19" ht="50.25" customHeight="1" x14ac:dyDescent="0.35">
      <c r="I399" s="251"/>
      <c r="J399" s="252" t="s">
        <v>421</v>
      </c>
      <c r="K399" s="253"/>
      <c r="L399" s="253" t="s">
        <v>422</v>
      </c>
      <c r="M399" s="1596" t="s">
        <v>399</v>
      </c>
      <c r="N399" s="1597"/>
      <c r="O399" s="256">
        <v>60</v>
      </c>
      <c r="P399" s="257">
        <v>60</v>
      </c>
      <c r="Q399" s="258"/>
      <c r="R399" s="246"/>
      <c r="S399" s="261"/>
    </row>
    <row r="400" spans="9:19" ht="58.5" customHeight="1" x14ac:dyDescent="0.35">
      <c r="I400" s="251"/>
      <c r="J400" s="252" t="s">
        <v>423</v>
      </c>
      <c r="K400" s="253"/>
      <c r="L400" s="253" t="s">
        <v>424</v>
      </c>
      <c r="M400" s="1596" t="s">
        <v>412</v>
      </c>
      <c r="N400" s="1597"/>
      <c r="O400" s="256">
        <v>681.66</v>
      </c>
      <c r="P400" s="257"/>
      <c r="Q400" s="258">
        <v>681.66</v>
      </c>
      <c r="R400" s="246"/>
      <c r="S400" s="261"/>
    </row>
    <row r="401" spans="9:19" ht="65.25" customHeight="1" x14ac:dyDescent="0.35">
      <c r="I401" s="251" t="s">
        <v>432</v>
      </c>
      <c r="J401" s="252" t="s">
        <v>426</v>
      </c>
      <c r="K401" s="253"/>
      <c r="L401" s="253" t="s">
        <v>429</v>
      </c>
      <c r="M401" s="1596" t="s">
        <v>427</v>
      </c>
      <c r="N401" s="1597"/>
      <c r="O401" s="256">
        <v>602</v>
      </c>
      <c r="P401" s="257"/>
      <c r="Q401" s="258">
        <v>602</v>
      </c>
      <c r="R401" s="246"/>
      <c r="S401" s="261"/>
    </row>
    <row r="402" spans="9:19" ht="48" customHeight="1" x14ac:dyDescent="0.35">
      <c r="I402" s="251"/>
      <c r="J402" s="252" t="s">
        <v>428</v>
      </c>
      <c r="K402" s="253"/>
      <c r="L402" s="253" t="s">
        <v>430</v>
      </c>
      <c r="M402" s="1596" t="s">
        <v>431</v>
      </c>
      <c r="N402" s="1597"/>
      <c r="O402" s="256">
        <v>800</v>
      </c>
      <c r="P402" s="257"/>
      <c r="Q402" s="258">
        <v>800</v>
      </c>
      <c r="R402" s="246"/>
      <c r="S402" s="261"/>
    </row>
    <row r="403" spans="9:19" ht="69.75" customHeight="1" x14ac:dyDescent="0.4">
      <c r="I403" s="251"/>
      <c r="J403" s="252" t="s">
        <v>435</v>
      </c>
      <c r="K403" s="253"/>
      <c r="L403" s="253" t="s">
        <v>433</v>
      </c>
      <c r="M403" s="1596" t="s">
        <v>399</v>
      </c>
      <c r="N403" s="1597"/>
      <c r="O403" s="256">
        <v>800</v>
      </c>
      <c r="P403" s="257">
        <v>800</v>
      </c>
      <c r="Q403" s="258"/>
      <c r="R403" s="248"/>
      <c r="S403" s="249"/>
    </row>
    <row r="404" spans="9:19" ht="70.5" customHeight="1" x14ac:dyDescent="0.4">
      <c r="I404" s="251" t="s">
        <v>439</v>
      </c>
      <c r="J404" s="252" t="s">
        <v>434</v>
      </c>
      <c r="K404" s="253"/>
      <c r="L404" s="253" t="s">
        <v>415</v>
      </c>
      <c r="M404" s="1596" t="s">
        <v>437</v>
      </c>
      <c r="N404" s="1597"/>
      <c r="O404" s="256">
        <v>9116</v>
      </c>
      <c r="P404" s="257"/>
      <c r="Q404" s="258"/>
      <c r="R404" s="248"/>
      <c r="S404" s="249"/>
    </row>
    <row r="405" spans="9:19" ht="69" customHeight="1" x14ac:dyDescent="0.4">
      <c r="I405" s="251"/>
      <c r="J405" s="252" t="s">
        <v>436</v>
      </c>
      <c r="K405" s="253"/>
      <c r="L405" s="253" t="s">
        <v>415</v>
      </c>
      <c r="M405" s="1596" t="s">
        <v>438</v>
      </c>
      <c r="N405" s="1597"/>
      <c r="O405" s="256">
        <v>173.3</v>
      </c>
      <c r="P405" s="257"/>
      <c r="Q405" s="258"/>
      <c r="R405" s="248"/>
      <c r="S405" s="249">
        <v>173.3</v>
      </c>
    </row>
    <row r="406" spans="9:19" ht="21" x14ac:dyDescent="0.4">
      <c r="I406" s="251" t="s">
        <v>440</v>
      </c>
      <c r="J406" s="252" t="s">
        <v>441</v>
      </c>
      <c r="K406" s="253"/>
      <c r="L406" s="253" t="s">
        <v>442</v>
      </c>
      <c r="M406" s="1596" t="s">
        <v>443</v>
      </c>
      <c r="N406" s="1597"/>
      <c r="O406" s="256">
        <v>770</v>
      </c>
      <c r="P406" s="257"/>
      <c r="Q406" s="258"/>
      <c r="R406" s="248"/>
      <c r="S406" s="249"/>
    </row>
    <row r="407" spans="9:19" ht="60.75" customHeight="1" x14ac:dyDescent="0.35">
      <c r="I407" s="251"/>
      <c r="J407" s="252" t="s">
        <v>444</v>
      </c>
      <c r="K407" s="253"/>
      <c r="L407" s="253" t="s">
        <v>445</v>
      </c>
      <c r="M407" s="1596" t="s">
        <v>446</v>
      </c>
      <c r="N407" s="1597"/>
      <c r="O407" s="256">
        <v>1433.48</v>
      </c>
      <c r="P407" s="257"/>
      <c r="Q407" s="258"/>
      <c r="R407" s="250">
        <v>1433.48</v>
      </c>
      <c r="S407" s="249"/>
    </row>
    <row r="408" spans="9:19" ht="72.75" customHeight="1" x14ac:dyDescent="0.4">
      <c r="I408" s="251"/>
      <c r="J408" s="252" t="s">
        <v>449</v>
      </c>
      <c r="K408" s="253"/>
      <c r="L408" s="253" t="s">
        <v>447</v>
      </c>
      <c r="M408" s="1596" t="s">
        <v>448</v>
      </c>
      <c r="N408" s="1597"/>
      <c r="O408" s="256">
        <v>3918.45</v>
      </c>
      <c r="P408" s="257"/>
      <c r="Q408" s="258"/>
      <c r="R408" s="248"/>
      <c r="S408" s="249"/>
    </row>
    <row r="409" spans="9:19" ht="44.25" customHeight="1" x14ac:dyDescent="0.35">
      <c r="I409" s="262" t="s">
        <v>450</v>
      </c>
      <c r="J409" s="263">
        <v>870119</v>
      </c>
      <c r="K409" s="264"/>
      <c r="L409" s="264" t="s">
        <v>451</v>
      </c>
      <c r="M409" s="1596" t="s">
        <v>452</v>
      </c>
      <c r="N409" s="1597"/>
      <c r="O409" s="265">
        <v>2044</v>
      </c>
      <c r="P409" s="266">
        <v>2044</v>
      </c>
      <c r="Q409" s="267"/>
      <c r="R409" s="268"/>
      <c r="S409" s="269"/>
    </row>
    <row r="410" spans="9:19" ht="49.5" customHeight="1" x14ac:dyDescent="0.35">
      <c r="I410" s="262"/>
      <c r="J410" s="263">
        <v>870120</v>
      </c>
      <c r="K410" s="264"/>
      <c r="L410" s="264" t="s">
        <v>453</v>
      </c>
      <c r="M410" s="1596" t="s">
        <v>454</v>
      </c>
      <c r="N410" s="1597"/>
      <c r="O410" s="265">
        <v>284.05</v>
      </c>
      <c r="P410" s="266">
        <v>284.05</v>
      </c>
      <c r="Q410" s="267"/>
      <c r="R410" s="268"/>
      <c r="S410" s="269"/>
    </row>
    <row r="411" spans="9:19" ht="72" customHeight="1" x14ac:dyDescent="0.35">
      <c r="I411" s="262"/>
      <c r="J411" s="263">
        <v>870121</v>
      </c>
      <c r="K411" s="264"/>
      <c r="L411" s="264" t="s">
        <v>462</v>
      </c>
      <c r="M411" s="1596" t="s">
        <v>463</v>
      </c>
      <c r="N411" s="1597"/>
      <c r="O411" s="265">
        <v>5000</v>
      </c>
      <c r="P411" s="267"/>
      <c r="Q411" s="267"/>
      <c r="R411" s="268">
        <v>5000</v>
      </c>
      <c r="S411" s="269"/>
    </row>
    <row r="412" spans="9:19" ht="66.75" customHeight="1" x14ac:dyDescent="0.35">
      <c r="I412" s="270" t="s">
        <v>457</v>
      </c>
      <c r="J412" s="263">
        <v>870122</v>
      </c>
      <c r="K412" s="264"/>
      <c r="L412" s="264" t="s">
        <v>213</v>
      </c>
      <c r="M412" s="254"/>
      <c r="N412" s="255"/>
      <c r="O412" s="265"/>
      <c r="P412" s="267"/>
      <c r="Q412" s="267"/>
      <c r="R412" s="268"/>
      <c r="S412" s="269"/>
    </row>
    <row r="413" spans="9:19" ht="61.5" customHeight="1" x14ac:dyDescent="0.35">
      <c r="I413" s="262" t="s">
        <v>457</v>
      </c>
      <c r="J413" s="263">
        <v>869974</v>
      </c>
      <c r="K413" s="264"/>
      <c r="L413" s="264" t="s">
        <v>458</v>
      </c>
      <c r="M413" s="1596" t="s">
        <v>459</v>
      </c>
      <c r="N413" s="1597"/>
      <c r="O413" s="265">
        <v>8573.25</v>
      </c>
      <c r="P413" s="267">
        <v>8573.25</v>
      </c>
      <c r="Q413" s="267"/>
      <c r="R413" s="268"/>
      <c r="S413" s="269"/>
    </row>
    <row r="414" spans="9:19" ht="50.25" customHeight="1" x14ac:dyDescent="0.35">
      <c r="I414" s="262"/>
      <c r="J414" s="271"/>
      <c r="K414" s="264"/>
      <c r="L414" s="264"/>
      <c r="M414" s="1756"/>
      <c r="N414" s="1757"/>
      <c r="O414" s="267"/>
      <c r="P414" s="267"/>
      <c r="Q414" s="267"/>
      <c r="R414" s="268"/>
      <c r="S414" s="269"/>
    </row>
    <row r="415" spans="9:19" ht="21" x14ac:dyDescent="0.4">
      <c r="I415" s="272"/>
      <c r="J415" s="273"/>
      <c r="K415" s="274"/>
      <c r="L415" s="274"/>
      <c r="M415" s="1752" t="s">
        <v>130</v>
      </c>
      <c r="N415" s="1753"/>
      <c r="O415" s="275">
        <f>SUM(O384:O414)</f>
        <v>237123.05</v>
      </c>
      <c r="P415" s="276">
        <f>SUM(P391:P414)</f>
        <v>13074.380000000001</v>
      </c>
      <c r="Q415" s="276">
        <f>SUM(Q384:Q409)</f>
        <v>2569.31</v>
      </c>
      <c r="R415" s="277">
        <f>SUM(R384:R409)</f>
        <v>38947.760000000002</v>
      </c>
      <c r="S415" s="278">
        <f>SUM(S384:S409)</f>
        <v>98553.3</v>
      </c>
    </row>
    <row r="416" spans="9:19" ht="39.75" customHeight="1" x14ac:dyDescent="0.4">
      <c r="I416" s="279" t="s">
        <v>12</v>
      </c>
      <c r="J416" s="280"/>
      <c r="K416" s="281"/>
      <c r="L416" s="281"/>
      <c r="M416" s="282"/>
      <c r="N416" s="282"/>
      <c r="O416" s="283">
        <v>21166.62</v>
      </c>
      <c r="P416" s="284"/>
      <c r="Q416" s="282"/>
      <c r="R416" s="285"/>
      <c r="S416" s="286"/>
    </row>
    <row r="417" spans="9:19" ht="58.5" customHeight="1" thickBot="1" x14ac:dyDescent="0.4">
      <c r="I417" s="1586" t="s">
        <v>1240</v>
      </c>
      <c r="J417" s="1587"/>
      <c r="K417" s="1587"/>
      <c r="L417" s="1587"/>
      <c r="M417" s="1587"/>
      <c r="N417" s="287"/>
      <c r="O417" s="288"/>
      <c r="P417" s="289"/>
      <c r="Q417" s="290"/>
      <c r="R417" s="291"/>
      <c r="S417" s="292"/>
    </row>
    <row r="418" spans="9:19" ht="21.6" thickBot="1" x14ac:dyDescent="0.45">
      <c r="I418" s="293"/>
      <c r="J418" s="294"/>
      <c r="K418" s="295"/>
      <c r="L418" s="296"/>
      <c r="M418" s="297"/>
      <c r="N418" s="297"/>
      <c r="O418" s="297"/>
      <c r="P418" s="297"/>
      <c r="Q418" s="298"/>
      <c r="R418" s="299"/>
      <c r="S418" s="300"/>
    </row>
    <row r="419" spans="9:19" ht="21" x14ac:dyDescent="0.4">
      <c r="I419" s="293"/>
      <c r="J419" s="294"/>
      <c r="K419" s="294"/>
      <c r="L419" s="294"/>
      <c r="M419" s="301"/>
      <c r="N419" s="297"/>
      <c r="O419" s="297"/>
      <c r="P419" s="297"/>
      <c r="Q419" s="298"/>
      <c r="R419" s="299"/>
      <c r="S419" s="300"/>
    </row>
    <row r="420" spans="9:19" ht="21" x14ac:dyDescent="0.25">
      <c r="I420" s="302" t="s">
        <v>14</v>
      </c>
      <c r="J420" s="303"/>
      <c r="K420" s="304"/>
      <c r="L420" s="304"/>
      <c r="M420" s="305"/>
      <c r="N420" s="306"/>
      <c r="O420" s="306"/>
      <c r="P420" s="306"/>
      <c r="Q420" s="307"/>
      <c r="R420" s="308"/>
      <c r="S420" s="309"/>
    </row>
    <row r="421" spans="9:19" ht="21" x14ac:dyDescent="0.25">
      <c r="I421" s="302"/>
      <c r="J421" s="303"/>
      <c r="K421" s="304"/>
      <c r="L421" s="304"/>
      <c r="M421" s="305"/>
      <c r="N421" s="306"/>
      <c r="O421" s="306"/>
      <c r="P421" s="306"/>
      <c r="Q421" s="307"/>
      <c r="R421" s="308"/>
      <c r="S421" s="309"/>
    </row>
    <row r="422" spans="9:19" ht="20.399999999999999" x14ac:dyDescent="0.35">
      <c r="I422" s="1768" t="s">
        <v>391</v>
      </c>
      <c r="J422" s="1769"/>
      <c r="K422" s="1641" t="s">
        <v>405</v>
      </c>
      <c r="L422" s="1641"/>
      <c r="M422" s="1641"/>
      <c r="N422" s="310"/>
      <c r="O422" s="306"/>
      <c r="P422" s="306"/>
      <c r="Q422" s="307">
        <v>2544</v>
      </c>
      <c r="R422" s="308"/>
      <c r="S422" s="309"/>
    </row>
    <row r="423" spans="9:19" ht="21" x14ac:dyDescent="0.25">
      <c r="I423" s="302"/>
      <c r="J423" s="303"/>
      <c r="K423" s="1641" t="s">
        <v>405</v>
      </c>
      <c r="L423" s="1641"/>
      <c r="M423" s="1641"/>
      <c r="N423" s="306"/>
      <c r="O423" s="306"/>
      <c r="P423" s="306"/>
      <c r="Q423" s="307">
        <v>2544</v>
      </c>
      <c r="R423" s="308"/>
      <c r="S423" s="309"/>
    </row>
    <row r="424" spans="9:19" ht="21" x14ac:dyDescent="0.25">
      <c r="I424" s="302"/>
      <c r="J424" s="303"/>
      <c r="K424" s="1641" t="s">
        <v>1241</v>
      </c>
      <c r="L424" s="1641"/>
      <c r="M424" s="1641"/>
      <c r="N424" s="306"/>
      <c r="O424" s="306"/>
      <c r="P424" s="306"/>
      <c r="Q424" s="311">
        <v>30</v>
      </c>
      <c r="R424" s="311"/>
      <c r="S424" s="309"/>
    </row>
    <row r="425" spans="9:19" ht="21" x14ac:dyDescent="0.35">
      <c r="I425" s="312"/>
      <c r="J425" s="313"/>
      <c r="K425" s="1641" t="s">
        <v>1241</v>
      </c>
      <c r="L425" s="1641"/>
      <c r="M425" s="1641"/>
      <c r="N425" s="310"/>
      <c r="O425" s="314"/>
      <c r="P425" s="314" t="s">
        <v>73</v>
      </c>
      <c r="Q425" s="315">
        <v>35044.85</v>
      </c>
      <c r="R425" s="316"/>
      <c r="S425" s="317"/>
    </row>
    <row r="426" spans="9:19" ht="21" x14ac:dyDescent="0.35">
      <c r="I426" s="318"/>
      <c r="J426" s="313"/>
      <c r="K426" s="1641" t="s">
        <v>1241</v>
      </c>
      <c r="L426" s="1641"/>
      <c r="M426" s="1641"/>
      <c r="N426" s="310"/>
      <c r="O426" s="314"/>
      <c r="P426" s="314"/>
      <c r="Q426" s="315">
        <v>24.85</v>
      </c>
      <c r="R426" s="314"/>
      <c r="S426" s="317"/>
    </row>
    <row r="427" spans="9:19" ht="21" x14ac:dyDescent="0.25">
      <c r="I427" s="1750" t="s">
        <v>387</v>
      </c>
      <c r="J427" s="1751"/>
      <c r="K427" s="1642" t="s">
        <v>1241</v>
      </c>
      <c r="L427" s="1642"/>
      <c r="M427" s="1642"/>
      <c r="N427" s="320"/>
      <c r="O427" s="314"/>
      <c r="P427" s="314"/>
      <c r="Q427" s="315">
        <v>5860</v>
      </c>
      <c r="R427" s="314"/>
      <c r="S427" s="317"/>
    </row>
    <row r="428" spans="9:19" ht="21" x14ac:dyDescent="0.35">
      <c r="I428" s="321"/>
      <c r="J428" s="319"/>
      <c r="K428" s="1642" t="s">
        <v>1241</v>
      </c>
      <c r="L428" s="1642"/>
      <c r="M428" s="1642"/>
      <c r="N428" s="310"/>
      <c r="O428" s="314"/>
      <c r="P428" s="314"/>
      <c r="Q428" s="315">
        <v>1773.77</v>
      </c>
      <c r="R428" s="314"/>
      <c r="S428" s="317"/>
    </row>
    <row r="429" spans="9:19" ht="20.399999999999999" x14ac:dyDescent="0.25">
      <c r="I429" s="321"/>
      <c r="J429" s="319"/>
      <c r="K429" s="1642" t="s">
        <v>405</v>
      </c>
      <c r="L429" s="1642"/>
      <c r="M429" s="1642"/>
      <c r="N429" s="314"/>
      <c r="O429" s="314"/>
      <c r="P429" s="314"/>
      <c r="Q429" s="315">
        <v>8375</v>
      </c>
      <c r="R429" s="314"/>
      <c r="S429" s="317"/>
    </row>
    <row r="430" spans="9:19" ht="20.399999999999999" x14ac:dyDescent="0.25">
      <c r="I430" s="321"/>
      <c r="J430" s="319"/>
      <c r="K430" s="1642" t="s">
        <v>405</v>
      </c>
      <c r="L430" s="1642"/>
      <c r="M430" s="1642"/>
      <c r="N430" s="314"/>
      <c r="O430" s="314"/>
      <c r="P430" s="314"/>
      <c r="Q430" s="315">
        <v>39.85</v>
      </c>
      <c r="R430" s="314"/>
      <c r="S430" s="317"/>
    </row>
    <row r="431" spans="9:19" ht="20.399999999999999" x14ac:dyDescent="0.25">
      <c r="I431" s="321"/>
      <c r="J431" s="319"/>
      <c r="K431" s="1642" t="s">
        <v>405</v>
      </c>
      <c r="L431" s="1642"/>
      <c r="M431" s="1642"/>
      <c r="N431" s="314"/>
      <c r="O431" s="314"/>
      <c r="P431" s="314"/>
      <c r="Q431" s="315">
        <v>149.94999999999999</v>
      </c>
      <c r="R431" s="314"/>
      <c r="S431" s="317"/>
    </row>
    <row r="432" spans="9:19" ht="21" x14ac:dyDescent="0.35">
      <c r="I432" s="1770" t="s">
        <v>392</v>
      </c>
      <c r="J432" s="1771"/>
      <c r="K432" s="1642" t="s">
        <v>1241</v>
      </c>
      <c r="L432" s="1642"/>
      <c r="M432" s="1642"/>
      <c r="N432" s="310"/>
      <c r="O432" s="314"/>
      <c r="P432" s="314"/>
      <c r="Q432" s="315">
        <v>30120</v>
      </c>
      <c r="R432" s="314"/>
      <c r="S432" s="317"/>
    </row>
    <row r="433" spans="9:19" ht="21" x14ac:dyDescent="0.35">
      <c r="I433" s="1750" t="s">
        <v>393</v>
      </c>
      <c r="J433" s="1751"/>
      <c r="K433" s="1642" t="s">
        <v>1241</v>
      </c>
      <c r="L433" s="1642"/>
      <c r="M433" s="1642"/>
      <c r="N433" s="310"/>
      <c r="O433" s="314"/>
      <c r="P433" s="314"/>
      <c r="Q433" s="315">
        <v>9</v>
      </c>
      <c r="R433" s="314"/>
      <c r="S433" s="317"/>
    </row>
    <row r="434" spans="9:19" ht="21" x14ac:dyDescent="0.35">
      <c r="I434" s="1750" t="s">
        <v>397</v>
      </c>
      <c r="J434" s="1751"/>
      <c r="K434" s="1642" t="s">
        <v>1241</v>
      </c>
      <c r="L434" s="1642"/>
      <c r="M434" s="1642"/>
      <c r="N434" s="310"/>
      <c r="O434" s="314"/>
      <c r="P434" s="314"/>
      <c r="Q434" s="315">
        <v>445.21</v>
      </c>
      <c r="R434" s="314"/>
      <c r="S434" s="317"/>
    </row>
    <row r="435" spans="9:19" ht="20.399999999999999" x14ac:dyDescent="0.35">
      <c r="I435" s="321"/>
      <c r="J435" s="322"/>
      <c r="K435" s="1642" t="s">
        <v>405</v>
      </c>
      <c r="L435" s="1642"/>
      <c r="M435" s="1642"/>
      <c r="N435" s="310"/>
      <c r="O435" s="314"/>
      <c r="P435" s="314"/>
      <c r="Q435" s="315">
        <v>581</v>
      </c>
      <c r="R435" s="314"/>
      <c r="S435" s="317"/>
    </row>
    <row r="436" spans="9:19" ht="21" x14ac:dyDescent="0.35">
      <c r="I436" s="321"/>
      <c r="J436" s="319"/>
      <c r="K436" s="1642" t="s">
        <v>1241</v>
      </c>
      <c r="L436" s="1642"/>
      <c r="M436" s="1642"/>
      <c r="N436" s="310"/>
      <c r="O436" s="314"/>
      <c r="P436" s="314"/>
      <c r="Q436" s="315">
        <v>37514.28</v>
      </c>
      <c r="R436" s="314"/>
      <c r="S436" s="317"/>
    </row>
    <row r="437" spans="9:19" ht="20.399999999999999" x14ac:dyDescent="0.35">
      <c r="I437" s="1750" t="s">
        <v>414</v>
      </c>
      <c r="J437" s="1751"/>
      <c r="K437" s="1642" t="s">
        <v>405</v>
      </c>
      <c r="L437" s="1642"/>
      <c r="M437" s="1642"/>
      <c r="N437" s="310"/>
      <c r="O437" s="314"/>
      <c r="P437" s="314"/>
      <c r="Q437" s="315">
        <v>11.85</v>
      </c>
      <c r="R437" s="314"/>
      <c r="S437" s="317"/>
    </row>
    <row r="438" spans="9:19" ht="20.399999999999999" x14ac:dyDescent="0.35">
      <c r="I438" s="321"/>
      <c r="J438" s="319"/>
      <c r="K438" s="1642" t="s">
        <v>405</v>
      </c>
      <c r="L438" s="1642"/>
      <c r="M438" s="1642"/>
      <c r="N438" s="310"/>
      <c r="O438" s="314"/>
      <c r="P438" s="314"/>
      <c r="Q438" s="315">
        <v>286.87</v>
      </c>
      <c r="R438" s="314"/>
      <c r="S438" s="317"/>
    </row>
    <row r="439" spans="9:19" ht="20.399999999999999" x14ac:dyDescent="0.35">
      <c r="I439" s="321"/>
      <c r="J439" s="319"/>
      <c r="K439" s="1642" t="s">
        <v>405</v>
      </c>
      <c r="L439" s="1642"/>
      <c r="M439" s="1642"/>
      <c r="N439" s="310"/>
      <c r="O439" s="314"/>
      <c r="P439" s="314"/>
      <c r="Q439" s="315">
        <v>299</v>
      </c>
      <c r="R439" s="314"/>
      <c r="S439" s="317"/>
    </row>
    <row r="440" spans="9:19" ht="20.399999999999999" x14ac:dyDescent="0.25">
      <c r="I440" s="321"/>
      <c r="J440" s="323" t="s">
        <v>659</v>
      </c>
      <c r="K440" s="1642" t="s">
        <v>405</v>
      </c>
      <c r="L440" s="1642"/>
      <c r="M440" s="1642"/>
      <c r="N440" s="323"/>
      <c r="O440" s="314"/>
      <c r="P440" s="314"/>
      <c r="Q440" s="315">
        <v>1380</v>
      </c>
      <c r="R440" s="314"/>
      <c r="S440" s="317"/>
    </row>
    <row r="441" spans="9:19" ht="20.399999999999999" x14ac:dyDescent="0.35">
      <c r="I441" s="321"/>
      <c r="J441" s="319"/>
      <c r="K441" s="1642" t="s">
        <v>405</v>
      </c>
      <c r="L441" s="1642"/>
      <c r="M441" s="1642"/>
      <c r="N441" s="310"/>
      <c r="O441" s="324"/>
      <c r="P441" s="324"/>
      <c r="Q441" s="325">
        <v>97000</v>
      </c>
      <c r="R441" s="324"/>
      <c r="S441" s="326"/>
    </row>
    <row r="442" spans="9:19" ht="20.399999999999999" x14ac:dyDescent="0.35">
      <c r="I442" s="321"/>
      <c r="J442" s="319"/>
      <c r="K442" s="1642" t="s">
        <v>405</v>
      </c>
      <c r="L442" s="1642"/>
      <c r="M442" s="1642"/>
      <c r="N442" s="310"/>
      <c r="O442" s="324"/>
      <c r="P442" s="324"/>
      <c r="Q442" s="325">
        <v>60</v>
      </c>
      <c r="R442" s="324"/>
      <c r="S442" s="326"/>
    </row>
    <row r="443" spans="9:19" ht="20.399999999999999" x14ac:dyDescent="0.35">
      <c r="I443" s="321"/>
      <c r="J443" s="319"/>
      <c r="K443" s="1642" t="s">
        <v>405</v>
      </c>
      <c r="L443" s="1642"/>
      <c r="M443" s="1642"/>
      <c r="N443" s="310"/>
      <c r="O443" s="324"/>
      <c r="P443" s="324"/>
      <c r="Q443" s="325">
        <v>681.66</v>
      </c>
      <c r="R443" s="324"/>
      <c r="S443" s="326"/>
    </row>
    <row r="444" spans="9:19" ht="20.399999999999999" x14ac:dyDescent="0.35">
      <c r="I444" s="1750" t="s">
        <v>432</v>
      </c>
      <c r="J444" s="1751"/>
      <c r="K444" s="1642" t="s">
        <v>405</v>
      </c>
      <c r="L444" s="1642"/>
      <c r="M444" s="1642"/>
      <c r="N444" s="310"/>
      <c r="O444" s="324"/>
      <c r="P444" s="324"/>
      <c r="Q444" s="325">
        <v>602</v>
      </c>
      <c r="R444" s="324"/>
      <c r="S444" s="326"/>
    </row>
    <row r="445" spans="9:19" ht="20.399999999999999" x14ac:dyDescent="0.35">
      <c r="I445" s="327"/>
      <c r="J445" s="322"/>
      <c r="K445" s="1642" t="s">
        <v>405</v>
      </c>
      <c r="L445" s="1642"/>
      <c r="M445" s="1642"/>
      <c r="N445" s="310"/>
      <c r="O445" s="324"/>
      <c r="P445" s="324"/>
      <c r="Q445" s="325">
        <v>800</v>
      </c>
      <c r="R445" s="324"/>
      <c r="S445" s="326"/>
    </row>
    <row r="446" spans="9:19" ht="20.399999999999999" x14ac:dyDescent="0.35">
      <c r="I446" s="327"/>
      <c r="J446" s="322"/>
      <c r="K446" s="1642" t="s">
        <v>405</v>
      </c>
      <c r="L446" s="1642"/>
      <c r="M446" s="1642"/>
      <c r="N446" s="310"/>
      <c r="O446" s="324"/>
      <c r="P446" s="324"/>
      <c r="Q446" s="325">
        <v>800</v>
      </c>
      <c r="R446" s="324"/>
      <c r="S446" s="326"/>
    </row>
    <row r="447" spans="9:19" ht="20.399999999999999" x14ac:dyDescent="0.35">
      <c r="I447" s="1765" t="s">
        <v>439</v>
      </c>
      <c r="J447" s="1766"/>
      <c r="K447" s="1642" t="s">
        <v>405</v>
      </c>
      <c r="L447" s="1642"/>
      <c r="M447" s="1642"/>
      <c r="N447" s="310"/>
      <c r="O447" s="324"/>
      <c r="P447" s="324"/>
      <c r="Q447" s="325">
        <v>9116</v>
      </c>
      <c r="R447" s="324"/>
      <c r="S447" s="326"/>
    </row>
    <row r="448" spans="9:19" ht="20.399999999999999" x14ac:dyDescent="0.35">
      <c r="I448" s="327"/>
      <c r="J448" s="322"/>
      <c r="K448" s="1642" t="s">
        <v>405</v>
      </c>
      <c r="L448" s="1642"/>
      <c r="M448" s="1642"/>
      <c r="N448" s="310"/>
      <c r="O448" s="324"/>
      <c r="P448" s="324"/>
      <c r="Q448" s="325">
        <v>173.3</v>
      </c>
      <c r="R448" s="324"/>
      <c r="S448" s="326"/>
    </row>
    <row r="449" spans="9:19" ht="20.399999999999999" x14ac:dyDescent="0.35">
      <c r="I449" s="1765" t="s">
        <v>440</v>
      </c>
      <c r="J449" s="1766"/>
      <c r="K449" s="1642" t="s">
        <v>405</v>
      </c>
      <c r="L449" s="1642"/>
      <c r="M449" s="1642"/>
      <c r="N449" s="310"/>
      <c r="O449" s="324"/>
      <c r="P449" s="324"/>
      <c r="Q449" s="325">
        <v>770</v>
      </c>
      <c r="R449" s="324"/>
      <c r="S449" s="326"/>
    </row>
    <row r="450" spans="9:19" ht="20.399999999999999" x14ac:dyDescent="0.35">
      <c r="I450" s="327"/>
      <c r="J450" s="322"/>
      <c r="K450" s="1642" t="s">
        <v>405</v>
      </c>
      <c r="L450" s="1642"/>
      <c r="M450" s="1642"/>
      <c r="N450" s="310"/>
      <c r="O450" s="324"/>
      <c r="P450" s="324"/>
      <c r="Q450" s="325">
        <v>1433.48</v>
      </c>
      <c r="R450" s="324"/>
      <c r="S450" s="326"/>
    </row>
    <row r="451" spans="9:19" ht="20.399999999999999" x14ac:dyDescent="0.35">
      <c r="I451" s="327"/>
      <c r="J451" s="322"/>
      <c r="K451" s="1642" t="s">
        <v>405</v>
      </c>
      <c r="L451" s="1642"/>
      <c r="M451" s="1642"/>
      <c r="N451" s="310"/>
      <c r="O451" s="324"/>
      <c r="P451" s="324"/>
      <c r="Q451" s="325">
        <v>3918.45</v>
      </c>
      <c r="R451" s="324"/>
      <c r="S451" s="326"/>
    </row>
    <row r="452" spans="9:19" ht="20.399999999999999" x14ac:dyDescent="0.35">
      <c r="I452" s="1765" t="s">
        <v>455</v>
      </c>
      <c r="J452" s="1766"/>
      <c r="K452" s="1642" t="s">
        <v>405</v>
      </c>
      <c r="L452" s="1642"/>
      <c r="M452" s="1642"/>
      <c r="N452" s="310"/>
      <c r="O452" s="324"/>
      <c r="P452" s="324"/>
      <c r="Q452" s="325">
        <v>2044</v>
      </c>
      <c r="R452" s="324"/>
      <c r="S452" s="326"/>
    </row>
    <row r="453" spans="9:19" ht="20.399999999999999" x14ac:dyDescent="0.35">
      <c r="I453" s="327"/>
      <c r="J453" s="322"/>
      <c r="K453" s="1642" t="s">
        <v>405</v>
      </c>
      <c r="L453" s="1642"/>
      <c r="M453" s="1642"/>
      <c r="N453" s="310"/>
      <c r="O453" s="324"/>
      <c r="P453" s="324"/>
      <c r="Q453" s="325">
        <v>284.05</v>
      </c>
      <c r="R453" s="324"/>
      <c r="S453" s="326"/>
    </row>
    <row r="454" spans="9:19" ht="20.399999999999999" x14ac:dyDescent="0.35">
      <c r="I454" s="1765" t="s">
        <v>455</v>
      </c>
      <c r="J454" s="1766"/>
      <c r="K454" s="1642" t="s">
        <v>405</v>
      </c>
      <c r="L454" s="1642"/>
      <c r="M454" s="1642"/>
      <c r="N454" s="310"/>
      <c r="O454" s="328"/>
      <c r="P454" s="328"/>
      <c r="Q454" s="329">
        <v>5000</v>
      </c>
      <c r="R454" s="328"/>
      <c r="S454" s="330"/>
    </row>
    <row r="455" spans="9:19" ht="20.399999999999999" x14ac:dyDescent="0.35">
      <c r="I455" s="1765" t="s">
        <v>457</v>
      </c>
      <c r="J455" s="1766"/>
      <c r="K455" s="1642" t="s">
        <v>405</v>
      </c>
      <c r="L455" s="1642"/>
      <c r="M455" s="1642"/>
      <c r="N455" s="310"/>
      <c r="O455" s="328"/>
      <c r="P455" s="328"/>
      <c r="Q455" s="329">
        <v>8573.25</v>
      </c>
      <c r="R455" s="328"/>
      <c r="S455" s="330"/>
    </row>
    <row r="456" spans="9:19" ht="20.399999999999999" x14ac:dyDescent="0.25">
      <c r="I456" s="327"/>
      <c r="J456" s="322"/>
      <c r="K456" s="322"/>
      <c r="L456" s="322"/>
      <c r="M456" s="331"/>
      <c r="N456" s="332"/>
      <c r="O456" s="332"/>
      <c r="P456" s="332"/>
      <c r="Q456" s="333"/>
      <c r="R456" s="332"/>
      <c r="S456" s="334"/>
    </row>
    <row r="457" spans="9:19" ht="21" x14ac:dyDescent="0.25">
      <c r="I457" s="335"/>
      <c r="J457" s="303"/>
      <c r="K457" s="303"/>
      <c r="L457" s="336" t="s">
        <v>470</v>
      </c>
      <c r="M457" s="337"/>
      <c r="N457" s="1668">
        <v>258289.66999999998</v>
      </c>
      <c r="O457" s="1668"/>
      <c r="P457" s="1668"/>
      <c r="Q457" s="1668"/>
      <c r="R457" s="1668"/>
      <c r="S457" s="338"/>
    </row>
    <row r="458" spans="9:19" ht="21.6" thickBot="1" x14ac:dyDescent="0.3">
      <c r="I458" s="1594" t="s">
        <v>15</v>
      </c>
      <c r="J458" s="1595"/>
      <c r="K458" s="1595"/>
      <c r="L458" s="1595"/>
      <c r="M458" s="1595"/>
      <c r="N458" s="1670"/>
      <c r="O458" s="1670"/>
      <c r="P458" s="1670"/>
      <c r="Q458" s="1670"/>
      <c r="R458" s="1670"/>
      <c r="S458" s="339"/>
    </row>
    <row r="459" spans="9:19" ht="25.8" thickTop="1" thickBot="1" x14ac:dyDescent="0.75">
      <c r="I459" s="340"/>
      <c r="J459" s="341"/>
      <c r="K459" s="342"/>
      <c r="L459" s="342"/>
      <c r="M459" s="343"/>
      <c r="N459" s="343"/>
      <c r="O459" s="344"/>
      <c r="P459" s="344"/>
      <c r="Q459" s="344"/>
      <c r="R459" s="345"/>
      <c r="S459" s="346"/>
    </row>
    <row r="460" spans="9:19" ht="24.6" x14ac:dyDescent="0.7">
      <c r="I460" s="347"/>
      <c r="J460" s="348"/>
      <c r="K460" s="349"/>
      <c r="L460" s="349"/>
      <c r="M460" s="350"/>
      <c r="N460" s="350"/>
      <c r="O460" s="351"/>
      <c r="P460" s="351"/>
      <c r="Q460" s="351"/>
      <c r="R460" s="352"/>
      <c r="S460" s="353"/>
    </row>
    <row r="461" spans="9:19" ht="21" x14ac:dyDescent="0.4">
      <c r="I461" s="354"/>
      <c r="J461" s="348"/>
      <c r="K461" s="349"/>
      <c r="L461" s="1669" t="s">
        <v>16</v>
      </c>
      <c r="M461" s="1669"/>
      <c r="N461" s="1669"/>
      <c r="O461" s="1669"/>
      <c r="P461" s="1669"/>
      <c r="Q461" s="350"/>
      <c r="R461" s="356"/>
      <c r="S461" s="353"/>
    </row>
    <row r="462" spans="9:19" ht="20.399999999999999" x14ac:dyDescent="0.35">
      <c r="I462" s="357"/>
      <c r="J462" s="358"/>
      <c r="K462" s="358"/>
      <c r="L462" s="358"/>
      <c r="M462" s="358"/>
      <c r="N462" s="358"/>
      <c r="O462" s="359"/>
      <c r="P462" s="359"/>
      <c r="Q462" s="359"/>
      <c r="R462" s="360"/>
      <c r="S462" s="353"/>
    </row>
    <row r="463" spans="9:19" ht="18.75" customHeight="1" x14ac:dyDescent="0.25">
      <c r="I463" s="1758" t="s">
        <v>1242</v>
      </c>
      <c r="J463" s="1759"/>
      <c r="K463" s="1759"/>
      <c r="L463" s="1759"/>
      <c r="M463" s="1759"/>
      <c r="N463" s="1759"/>
      <c r="O463" s="1759"/>
      <c r="P463" s="1759"/>
      <c r="Q463" s="1759"/>
      <c r="R463" s="1759"/>
      <c r="S463" s="1760"/>
    </row>
    <row r="464" spans="9:19" ht="18.75" customHeight="1" x14ac:dyDescent="0.25">
      <c r="I464" s="1758"/>
      <c r="J464" s="1759"/>
      <c r="K464" s="1759"/>
      <c r="L464" s="1759"/>
      <c r="M464" s="1759"/>
      <c r="N464" s="1759"/>
      <c r="O464" s="1759"/>
      <c r="P464" s="1759"/>
      <c r="Q464" s="1759"/>
      <c r="R464" s="1759"/>
      <c r="S464" s="1760"/>
    </row>
    <row r="465" spans="9:19" ht="18.75" customHeight="1" x14ac:dyDescent="0.25">
      <c r="I465" s="1758"/>
      <c r="J465" s="1759"/>
      <c r="K465" s="1759"/>
      <c r="L465" s="1759"/>
      <c r="M465" s="1759"/>
      <c r="N465" s="1759"/>
      <c r="O465" s="1759"/>
      <c r="P465" s="1759"/>
      <c r="Q465" s="1759"/>
      <c r="R465" s="1759"/>
      <c r="S465" s="1760"/>
    </row>
    <row r="466" spans="9:19" ht="18.75" customHeight="1" x14ac:dyDescent="0.25">
      <c r="I466" s="1758"/>
      <c r="J466" s="1759"/>
      <c r="K466" s="1759"/>
      <c r="L466" s="1759"/>
      <c r="M466" s="1759"/>
      <c r="N466" s="1759"/>
      <c r="O466" s="1759"/>
      <c r="P466" s="1759"/>
      <c r="Q466" s="1759"/>
      <c r="R466" s="1759"/>
      <c r="S466" s="1760"/>
    </row>
    <row r="467" spans="9:19" ht="18.75" customHeight="1" x14ac:dyDescent="0.25">
      <c r="I467" s="1758"/>
      <c r="J467" s="1759"/>
      <c r="K467" s="1759"/>
      <c r="L467" s="1759"/>
      <c r="M467" s="1759"/>
      <c r="N467" s="1759"/>
      <c r="O467" s="1759"/>
      <c r="P467" s="1759"/>
      <c r="Q467" s="1759"/>
      <c r="R467" s="1759"/>
      <c r="S467" s="1760"/>
    </row>
    <row r="468" spans="9:19" ht="18.75" customHeight="1" x14ac:dyDescent="0.25">
      <c r="I468" s="1758"/>
      <c r="J468" s="1759"/>
      <c r="K468" s="1759"/>
      <c r="L468" s="1759"/>
      <c r="M468" s="1759"/>
      <c r="N468" s="1759"/>
      <c r="O468" s="1759"/>
      <c r="P468" s="1759"/>
      <c r="Q468" s="1759"/>
      <c r="R468" s="1759"/>
      <c r="S468" s="1760"/>
    </row>
    <row r="469" spans="9:19" ht="18.75" customHeight="1" x14ac:dyDescent="0.25">
      <c r="I469" s="1758"/>
      <c r="J469" s="1759"/>
      <c r="K469" s="1759"/>
      <c r="L469" s="1759"/>
      <c r="M469" s="1759"/>
      <c r="N469" s="1759"/>
      <c r="O469" s="1759"/>
      <c r="P469" s="1759"/>
      <c r="Q469" s="1759"/>
      <c r="R469" s="1759"/>
      <c r="S469" s="1760"/>
    </row>
    <row r="470" spans="9:19" ht="18.75" customHeight="1" x14ac:dyDescent="0.25">
      <c r="I470" s="1758"/>
      <c r="J470" s="1759"/>
      <c r="K470" s="1759"/>
      <c r="L470" s="1759"/>
      <c r="M470" s="1759"/>
      <c r="N470" s="1759"/>
      <c r="O470" s="1759"/>
      <c r="P470" s="1759"/>
      <c r="Q470" s="1759"/>
      <c r="R470" s="1759"/>
      <c r="S470" s="1760"/>
    </row>
    <row r="471" spans="9:19" ht="20.399999999999999" x14ac:dyDescent="0.35">
      <c r="I471" s="361"/>
      <c r="J471" s="362"/>
      <c r="K471" s="362"/>
      <c r="L471" s="362"/>
      <c r="M471" s="362"/>
      <c r="N471" s="362"/>
      <c r="O471" s="363"/>
      <c r="P471" s="363"/>
      <c r="Q471" s="363"/>
      <c r="R471" s="364"/>
      <c r="S471" s="353"/>
    </row>
    <row r="472" spans="9:19" ht="18.75" customHeight="1" x14ac:dyDescent="0.4">
      <c r="I472" s="1767" t="s">
        <v>27</v>
      </c>
      <c r="J472" s="1669"/>
      <c r="K472" s="1669"/>
      <c r="L472" s="1669"/>
      <c r="M472" s="1669"/>
      <c r="N472" s="1669"/>
      <c r="O472" s="1669"/>
      <c r="P472" s="366"/>
      <c r="Q472" s="366"/>
      <c r="R472" s="366"/>
      <c r="S472" s="367"/>
    </row>
    <row r="473" spans="9:19" ht="18.75" customHeight="1" x14ac:dyDescent="0.35">
      <c r="I473" s="368"/>
      <c r="J473" s="369"/>
      <c r="K473" s="369"/>
      <c r="L473" s="369"/>
      <c r="M473" s="369"/>
      <c r="N473" s="271"/>
      <c r="O473" s="271"/>
      <c r="P473" s="271"/>
      <c r="Q473" s="370"/>
      <c r="R473" s="371"/>
      <c r="S473" s="372"/>
    </row>
    <row r="474" spans="9:19" ht="18.75" customHeight="1" x14ac:dyDescent="0.35">
      <c r="I474" s="368"/>
      <c r="J474" s="369"/>
      <c r="K474" s="369"/>
      <c r="L474" s="369"/>
      <c r="M474" s="369"/>
      <c r="N474" s="271"/>
      <c r="O474" s="373"/>
      <c r="P474" s="373"/>
      <c r="Q474" s="370"/>
      <c r="R474" s="371"/>
      <c r="S474" s="372"/>
    </row>
    <row r="475" spans="9:19" ht="18.75" customHeight="1" x14ac:dyDescent="0.4">
      <c r="I475" s="1774" t="s">
        <v>471</v>
      </c>
      <c r="J475" s="1775"/>
      <c r="K475" s="1775"/>
      <c r="L475" s="1775"/>
      <c r="M475" s="1775"/>
      <c r="N475" s="1775"/>
      <c r="O475" s="1775"/>
      <c r="P475" s="1775"/>
      <c r="Q475" s="1775"/>
      <c r="R475" s="1775"/>
      <c r="S475" s="374"/>
    </row>
    <row r="476" spans="9:19" ht="18.75" customHeight="1" x14ac:dyDescent="0.35">
      <c r="I476" s="1763" t="s">
        <v>660</v>
      </c>
      <c r="J476" s="1764"/>
      <c r="K476" s="1764"/>
      <c r="L476" s="1764"/>
      <c r="M476" s="1764"/>
      <c r="N476" s="1764"/>
      <c r="O476" s="1764"/>
      <c r="P476" s="1764"/>
      <c r="Q476" s="1764"/>
      <c r="R476" s="310"/>
      <c r="S476" s="375"/>
    </row>
    <row r="477" spans="9:19" ht="18.75" customHeight="1" x14ac:dyDescent="0.4">
      <c r="I477" s="376"/>
      <c r="J477" s="1773" t="s">
        <v>661</v>
      </c>
      <c r="K477" s="1773"/>
      <c r="L477" s="1773"/>
      <c r="M477" s="1773"/>
      <c r="N477" s="1773"/>
      <c r="O477" s="1773"/>
      <c r="P477" s="1773"/>
      <c r="Q477" s="1773"/>
      <c r="R477" s="371"/>
      <c r="S477" s="372"/>
    </row>
    <row r="478" spans="9:19" ht="19.5" customHeight="1" thickBot="1" x14ac:dyDescent="0.45">
      <c r="I478" s="377"/>
      <c r="J478" s="378"/>
      <c r="K478" s="378"/>
      <c r="L478" s="378"/>
      <c r="M478" s="379"/>
      <c r="N478" s="379"/>
      <c r="O478" s="380"/>
      <c r="P478" s="380"/>
      <c r="Q478" s="380"/>
      <c r="R478" s="381"/>
      <c r="S478" s="382"/>
    </row>
    <row r="479" spans="9:19" ht="18.75" customHeight="1" x14ac:dyDescent="0.3">
      <c r="I479" s="383"/>
      <c r="J479" s="383"/>
      <c r="K479" s="383"/>
      <c r="L479" s="383"/>
      <c r="M479" s="383"/>
      <c r="N479" s="383"/>
      <c r="O479" s="384"/>
      <c r="P479" s="384"/>
      <c r="Q479" s="384"/>
      <c r="R479" s="385"/>
      <c r="S479" s="386"/>
    </row>
    <row r="485" spans="1:19" ht="12" customHeight="1" thickBot="1" x14ac:dyDescent="0.35">
      <c r="I485" s="387"/>
      <c r="J485" s="387"/>
      <c r="K485" s="387"/>
      <c r="L485" s="387"/>
      <c r="M485" s="387"/>
      <c r="N485" s="387"/>
      <c r="O485" s="388"/>
      <c r="P485" s="388"/>
      <c r="Q485" s="388"/>
      <c r="R485" s="387"/>
      <c r="S485" s="389"/>
    </row>
    <row r="486" spans="1:19" ht="12" customHeight="1" x14ac:dyDescent="0.3">
      <c r="I486" s="390"/>
      <c r="J486" s="391"/>
      <c r="K486" s="391"/>
      <c r="L486" s="391"/>
      <c r="M486" s="391"/>
      <c r="N486" s="391"/>
      <c r="O486" s="392"/>
      <c r="P486" s="392"/>
      <c r="Q486" s="392"/>
      <c r="R486" s="391"/>
      <c r="S486" s="393"/>
    </row>
    <row r="487" spans="1:19" ht="12" customHeight="1" x14ac:dyDescent="0.3">
      <c r="I487" s="394"/>
      <c r="J487" s="395"/>
      <c r="K487" s="395"/>
      <c r="L487" s="395"/>
      <c r="M487" s="395"/>
      <c r="N487" s="395"/>
      <c r="O487" s="396"/>
      <c r="P487" s="396"/>
      <c r="Q487" s="396"/>
      <c r="R487" s="395"/>
      <c r="S487" s="397"/>
    </row>
    <row r="488" spans="1:19" ht="22.5" customHeight="1" x14ac:dyDescent="0.35">
      <c r="I488" s="1588" t="s">
        <v>33</v>
      </c>
      <c r="J488" s="1589"/>
      <c r="K488" s="1589"/>
      <c r="L488" s="1589"/>
      <c r="M488" s="1589"/>
      <c r="N488" s="1589"/>
      <c r="O488" s="1589"/>
      <c r="P488" s="1589"/>
      <c r="Q488" s="1589"/>
      <c r="R488" s="1589"/>
      <c r="S488" s="1590"/>
    </row>
    <row r="489" spans="1:19" ht="15.75" customHeight="1" x14ac:dyDescent="0.3">
      <c r="I489" s="1591" t="s">
        <v>4</v>
      </c>
      <c r="J489" s="1592"/>
      <c r="K489" s="1592"/>
      <c r="L489" s="1592"/>
      <c r="M489" s="1592"/>
      <c r="N489" s="1592"/>
      <c r="O489" s="1592"/>
      <c r="P489" s="1592"/>
      <c r="Q489" s="1592"/>
      <c r="R489" s="1592"/>
      <c r="S489" s="1593"/>
    </row>
    <row r="490" spans="1:19" ht="17.399999999999999" x14ac:dyDescent="0.3">
      <c r="I490" s="1591" t="s">
        <v>600</v>
      </c>
      <c r="J490" s="1592"/>
      <c r="K490" s="1592"/>
      <c r="L490" s="1592"/>
      <c r="M490" s="1592"/>
      <c r="N490" s="1592"/>
      <c r="O490" s="1592"/>
      <c r="P490" s="1592"/>
      <c r="Q490" s="1592"/>
      <c r="R490" s="1592"/>
      <c r="S490" s="1593"/>
    </row>
    <row r="491" spans="1:19" ht="44.25" customHeight="1" x14ac:dyDescent="0.35">
      <c r="I491" s="1776" t="s">
        <v>21</v>
      </c>
      <c r="J491" s="1777"/>
      <c r="K491" s="1777"/>
      <c r="L491" s="1777"/>
      <c r="M491" s="1777"/>
      <c r="N491" s="1777"/>
      <c r="O491" s="1777"/>
      <c r="P491" s="1777"/>
      <c r="Q491" s="1777"/>
      <c r="R491" s="1777"/>
      <c r="S491" s="1778"/>
    </row>
    <row r="492" spans="1:19" ht="207" customHeight="1" x14ac:dyDescent="0.35">
      <c r="I492" s="1657" t="s">
        <v>5</v>
      </c>
      <c r="J492" s="1658"/>
      <c r="K492" s="1659" t="s">
        <v>6</v>
      </c>
      <c r="L492" s="1659" t="s">
        <v>1</v>
      </c>
      <c r="M492" s="1660" t="s">
        <v>7</v>
      </c>
      <c r="N492" s="1661"/>
      <c r="O492" s="1652" t="s">
        <v>8</v>
      </c>
      <c r="P492" s="398" t="s">
        <v>596</v>
      </c>
      <c r="Q492" s="399" t="s">
        <v>595</v>
      </c>
      <c r="R492" s="400" t="s">
        <v>594</v>
      </c>
      <c r="S492" s="401" t="s">
        <v>586</v>
      </c>
    </row>
    <row r="493" spans="1:19" ht="23.25" customHeight="1" x14ac:dyDescent="0.35">
      <c r="I493" s="1653" t="s">
        <v>0</v>
      </c>
      <c r="J493" s="1655" t="s">
        <v>9</v>
      </c>
      <c r="K493" s="1659"/>
      <c r="L493" s="1659"/>
      <c r="M493" s="1660"/>
      <c r="N493" s="1661"/>
      <c r="O493" s="1652"/>
      <c r="P493" s="402" t="s">
        <v>10</v>
      </c>
      <c r="Q493" s="402" t="s">
        <v>10</v>
      </c>
      <c r="R493" s="403" t="s">
        <v>10</v>
      </c>
      <c r="S493" s="404" t="s">
        <v>10</v>
      </c>
    </row>
    <row r="494" spans="1:19" ht="44.25" customHeight="1" x14ac:dyDescent="0.35">
      <c r="I494" s="1654"/>
      <c r="J494" s="1656"/>
      <c r="K494" s="1659"/>
      <c r="L494" s="1659"/>
      <c r="M494" s="1660"/>
      <c r="N494" s="1661"/>
      <c r="O494" s="1652"/>
      <c r="P494" s="405"/>
      <c r="Q494" s="406"/>
      <c r="R494" s="407"/>
      <c r="S494" s="408"/>
    </row>
    <row r="495" spans="1:19" s="383" customFormat="1" ht="111" customHeight="1" x14ac:dyDescent="0.3">
      <c r="A495" s="409"/>
      <c r="B495" s="409"/>
      <c r="C495" s="409"/>
      <c r="D495" s="409"/>
      <c r="E495" s="409"/>
      <c r="F495" s="409"/>
      <c r="G495" s="409"/>
      <c r="H495" s="409"/>
      <c r="I495" s="410" t="s">
        <v>472</v>
      </c>
      <c r="J495" s="411" t="s">
        <v>473</v>
      </c>
      <c r="K495" s="412"/>
      <c r="L495" s="412" t="s">
        <v>474</v>
      </c>
      <c r="M495" s="1650" t="s">
        <v>496</v>
      </c>
      <c r="N495" s="1650"/>
      <c r="O495" s="413">
        <v>75.849999999999994</v>
      </c>
      <c r="P495" s="414"/>
      <c r="Q495" s="415">
        <v>75.849999999999994</v>
      </c>
      <c r="R495" s="414"/>
      <c r="S495" s="416"/>
    </row>
    <row r="496" spans="1:19" ht="95.25" customHeight="1" x14ac:dyDescent="0.3">
      <c r="A496" s="417"/>
      <c r="B496" s="417"/>
      <c r="C496" s="417"/>
      <c r="D496" s="417"/>
      <c r="E496" s="417"/>
      <c r="F496" s="417"/>
      <c r="G496" s="417"/>
      <c r="H496" s="417"/>
      <c r="I496" s="418"/>
      <c r="J496" s="411" t="s">
        <v>475</v>
      </c>
      <c r="K496" s="412"/>
      <c r="L496" s="412" t="s">
        <v>476</v>
      </c>
      <c r="M496" s="1650" t="s">
        <v>477</v>
      </c>
      <c r="N496" s="1650"/>
      <c r="O496" s="413">
        <v>2300</v>
      </c>
      <c r="P496" s="414"/>
      <c r="Q496" s="419"/>
      <c r="R496" s="414"/>
      <c r="S496" s="420">
        <v>2300</v>
      </c>
    </row>
    <row r="497" spans="1:19" ht="99" customHeight="1" x14ac:dyDescent="0.3">
      <c r="A497" s="417"/>
      <c r="B497" s="417"/>
      <c r="C497" s="417"/>
      <c r="D497" s="417"/>
      <c r="E497" s="417"/>
      <c r="F497" s="417"/>
      <c r="G497" s="417"/>
      <c r="H497" s="417"/>
      <c r="I497" s="418"/>
      <c r="J497" s="411" t="s">
        <v>478</v>
      </c>
      <c r="K497" s="412"/>
      <c r="L497" s="412" t="s">
        <v>479</v>
      </c>
      <c r="M497" s="1650" t="s">
        <v>399</v>
      </c>
      <c r="N497" s="1650"/>
      <c r="O497" s="413">
        <v>1209.5</v>
      </c>
      <c r="P497" s="414">
        <v>1209.5</v>
      </c>
      <c r="Q497" s="419"/>
      <c r="R497" s="414"/>
      <c r="S497" s="416"/>
    </row>
    <row r="498" spans="1:19" ht="98.25" customHeight="1" x14ac:dyDescent="0.35">
      <c r="A498" s="417"/>
      <c r="B498" s="417"/>
      <c r="C498" s="417"/>
      <c r="D498" s="417"/>
      <c r="E498" s="417"/>
      <c r="F498" s="417"/>
      <c r="G498" s="417"/>
      <c r="H498" s="417"/>
      <c r="I498" s="418" t="s">
        <v>480</v>
      </c>
      <c r="J498" s="411" t="s">
        <v>481</v>
      </c>
      <c r="K498" s="412"/>
      <c r="L498" s="412" t="s">
        <v>482</v>
      </c>
      <c r="M498" s="1650" t="s">
        <v>483</v>
      </c>
      <c r="N498" s="1650"/>
      <c r="O498" s="413">
        <v>13877.5</v>
      </c>
      <c r="P498" s="421"/>
      <c r="Q498" s="419"/>
      <c r="R498" s="422"/>
      <c r="S498" s="420">
        <v>13877.5</v>
      </c>
    </row>
    <row r="499" spans="1:19" ht="99.75" customHeight="1" x14ac:dyDescent="0.35">
      <c r="A499" s="417"/>
      <c r="B499" s="417"/>
      <c r="C499" s="417"/>
      <c r="D499" s="417"/>
      <c r="E499" s="417"/>
      <c r="F499" s="417"/>
      <c r="G499" s="417"/>
      <c r="H499" s="417"/>
      <c r="I499" s="418" t="s">
        <v>486</v>
      </c>
      <c r="J499" s="411" t="s">
        <v>484</v>
      </c>
      <c r="K499" s="412"/>
      <c r="L499" s="412" t="s">
        <v>485</v>
      </c>
      <c r="M499" s="1650" t="s">
        <v>399</v>
      </c>
      <c r="N499" s="1650"/>
      <c r="O499" s="413">
        <v>16</v>
      </c>
      <c r="P499" s="414">
        <v>16</v>
      </c>
      <c r="Q499" s="414"/>
      <c r="R499" s="422"/>
      <c r="S499" s="416"/>
    </row>
    <row r="500" spans="1:19" ht="81.75" customHeight="1" x14ac:dyDescent="0.3">
      <c r="A500" s="417"/>
      <c r="B500" s="417"/>
      <c r="C500" s="417"/>
      <c r="D500" s="417"/>
      <c r="E500" s="417"/>
      <c r="F500" s="417"/>
      <c r="G500" s="417"/>
      <c r="H500" s="417"/>
      <c r="I500" s="418"/>
      <c r="J500" s="411" t="s">
        <v>487</v>
      </c>
      <c r="K500" s="412"/>
      <c r="L500" s="412" t="s">
        <v>488</v>
      </c>
      <c r="M500" s="1650" t="s">
        <v>489</v>
      </c>
      <c r="N500" s="1650"/>
      <c r="O500" s="413">
        <v>94.85</v>
      </c>
      <c r="P500" s="414"/>
      <c r="Q500" s="419">
        <v>94.85</v>
      </c>
      <c r="R500" s="414"/>
      <c r="S500" s="416"/>
    </row>
    <row r="501" spans="1:19" ht="95.25" customHeight="1" x14ac:dyDescent="0.3">
      <c r="A501" s="417"/>
      <c r="B501" s="417"/>
      <c r="C501" s="417"/>
      <c r="D501" s="417"/>
      <c r="E501" s="417"/>
      <c r="F501" s="417"/>
      <c r="G501" s="417"/>
      <c r="H501" s="417"/>
      <c r="I501" s="418" t="s">
        <v>490</v>
      </c>
      <c r="J501" s="411" t="s">
        <v>491</v>
      </c>
      <c r="K501" s="412"/>
      <c r="L501" s="412" t="s">
        <v>492</v>
      </c>
      <c r="M501" s="1650" t="s">
        <v>493</v>
      </c>
      <c r="N501" s="1650"/>
      <c r="O501" s="413">
        <v>1126</v>
      </c>
      <c r="P501" s="421"/>
      <c r="Q501" s="419"/>
      <c r="R501" s="421"/>
      <c r="S501" s="420">
        <v>1126</v>
      </c>
    </row>
    <row r="502" spans="1:19" ht="81" customHeight="1" x14ac:dyDescent="0.35">
      <c r="A502" s="417"/>
      <c r="B502" s="417"/>
      <c r="C502" s="417"/>
      <c r="D502" s="417"/>
      <c r="E502" s="417"/>
      <c r="F502" s="417"/>
      <c r="G502" s="417"/>
      <c r="H502" s="417"/>
      <c r="I502" s="418" t="s">
        <v>506</v>
      </c>
      <c r="J502" s="411" t="s">
        <v>494</v>
      </c>
      <c r="K502" s="412"/>
      <c r="L502" s="412" t="s">
        <v>495</v>
      </c>
      <c r="M502" s="1650" t="s">
        <v>399</v>
      </c>
      <c r="N502" s="1650"/>
      <c r="O502" s="413">
        <v>260.13</v>
      </c>
      <c r="P502" s="421">
        <v>260.13</v>
      </c>
      <c r="Q502" s="421"/>
      <c r="R502" s="423"/>
      <c r="S502" s="424"/>
    </row>
    <row r="503" spans="1:19" ht="63" customHeight="1" x14ac:dyDescent="0.35">
      <c r="A503" s="417"/>
      <c r="B503" s="417"/>
      <c r="C503" s="417"/>
      <c r="D503" s="417"/>
      <c r="E503" s="417"/>
      <c r="F503" s="417"/>
      <c r="G503" s="417"/>
      <c r="H503" s="417"/>
      <c r="I503" s="418"/>
      <c r="J503" s="411" t="s">
        <v>499</v>
      </c>
      <c r="K503" s="412"/>
      <c r="L503" s="412" t="s">
        <v>500</v>
      </c>
      <c r="M503" s="1650" t="s">
        <v>496</v>
      </c>
      <c r="N503" s="1650"/>
      <c r="O503" s="413">
        <v>94.35</v>
      </c>
      <c r="P503" s="421"/>
      <c r="Q503" s="421">
        <v>94.35</v>
      </c>
      <c r="R503" s="423"/>
      <c r="S503" s="425"/>
    </row>
    <row r="504" spans="1:19" ht="87" customHeight="1" x14ac:dyDescent="0.3">
      <c r="A504" s="417"/>
      <c r="B504" s="417"/>
      <c r="C504" s="417"/>
      <c r="D504" s="417"/>
      <c r="E504" s="417"/>
      <c r="F504" s="417"/>
      <c r="G504" s="417"/>
      <c r="H504" s="417"/>
      <c r="I504" s="418"/>
      <c r="J504" s="411" t="s">
        <v>501</v>
      </c>
      <c r="K504" s="412"/>
      <c r="L504" s="412" t="s">
        <v>502</v>
      </c>
      <c r="M504" s="1650" t="s">
        <v>399</v>
      </c>
      <c r="N504" s="1650"/>
      <c r="O504" s="413">
        <v>80.56</v>
      </c>
      <c r="P504" s="421">
        <v>80.56</v>
      </c>
      <c r="Q504" s="421"/>
      <c r="R504" s="426"/>
      <c r="S504" s="425"/>
    </row>
    <row r="505" spans="1:19" ht="84.75" customHeight="1" x14ac:dyDescent="0.25">
      <c r="A505" s="417"/>
      <c r="B505" s="417"/>
      <c r="C505" s="417"/>
      <c r="D505" s="417"/>
      <c r="E505" s="417"/>
      <c r="F505" s="417"/>
      <c r="G505" s="417"/>
      <c r="H505" s="417"/>
      <c r="I505" s="418" t="s">
        <v>504</v>
      </c>
      <c r="J505" s="411" t="s">
        <v>505</v>
      </c>
      <c r="K505" s="412"/>
      <c r="L505" s="412" t="s">
        <v>507</v>
      </c>
      <c r="M505" s="1650" t="s">
        <v>399</v>
      </c>
      <c r="N505" s="1650"/>
      <c r="O505" s="413">
        <v>1220</v>
      </c>
      <c r="P505" s="421">
        <v>1220</v>
      </c>
      <c r="Q505" s="421"/>
      <c r="R505" s="421"/>
      <c r="S505" s="425"/>
    </row>
    <row r="506" spans="1:19" ht="107.25" customHeight="1" x14ac:dyDescent="0.35">
      <c r="A506" s="417"/>
      <c r="B506" s="417"/>
      <c r="C506" s="417"/>
      <c r="D506" s="417"/>
      <c r="E506" s="417"/>
      <c r="F506" s="417"/>
      <c r="G506" s="417"/>
      <c r="H506" s="417"/>
      <c r="I506" s="418"/>
      <c r="J506" s="411" t="s">
        <v>511</v>
      </c>
      <c r="K506" s="412"/>
      <c r="L506" s="412" t="s">
        <v>512</v>
      </c>
      <c r="M506" s="1650" t="s">
        <v>496</v>
      </c>
      <c r="N506" s="1650"/>
      <c r="O506" s="413">
        <v>94.85</v>
      </c>
      <c r="P506" s="421"/>
      <c r="Q506" s="421">
        <v>94.85</v>
      </c>
      <c r="R506" s="423"/>
      <c r="S506" s="425"/>
    </row>
    <row r="507" spans="1:19" ht="91.5" customHeight="1" x14ac:dyDescent="0.35">
      <c r="A507" s="417"/>
      <c r="B507" s="417"/>
      <c r="C507" s="417"/>
      <c r="D507" s="417"/>
      <c r="E507" s="417"/>
      <c r="F507" s="417"/>
      <c r="G507" s="417"/>
      <c r="H507" s="417"/>
      <c r="I507" s="427"/>
      <c r="J507" s="428" t="s">
        <v>513</v>
      </c>
      <c r="K507" s="429"/>
      <c r="L507" s="429" t="s">
        <v>514</v>
      </c>
      <c r="M507" s="1635" t="s">
        <v>399</v>
      </c>
      <c r="N507" s="1635"/>
      <c r="O507" s="430">
        <v>280.27999999999997</v>
      </c>
      <c r="P507" s="431">
        <v>280.27999999999997</v>
      </c>
      <c r="Q507" s="431"/>
      <c r="R507" s="423"/>
      <c r="S507" s="425"/>
    </row>
    <row r="508" spans="1:19" ht="103.5" customHeight="1" x14ac:dyDescent="0.3">
      <c r="A508" s="417"/>
      <c r="B508" s="417"/>
      <c r="C508" s="417"/>
      <c r="D508" s="417"/>
      <c r="E508" s="417"/>
      <c r="F508" s="417"/>
      <c r="G508" s="417"/>
      <c r="H508" s="417"/>
      <c r="I508" s="432" t="s">
        <v>516</v>
      </c>
      <c r="J508" s="428" t="s">
        <v>515</v>
      </c>
      <c r="K508" s="429"/>
      <c r="L508" s="429" t="s">
        <v>517</v>
      </c>
      <c r="M508" s="1635" t="s">
        <v>518</v>
      </c>
      <c r="N508" s="1635"/>
      <c r="O508" s="430">
        <v>30234.35</v>
      </c>
      <c r="P508" s="431"/>
      <c r="Q508" s="431"/>
      <c r="R508" s="426">
        <v>30234.35</v>
      </c>
      <c r="S508" s="420"/>
    </row>
    <row r="509" spans="1:19" ht="82.5" customHeight="1" x14ac:dyDescent="0.25">
      <c r="A509" s="417"/>
      <c r="B509" s="417"/>
      <c r="C509" s="417"/>
      <c r="D509" s="417"/>
      <c r="E509" s="417"/>
      <c r="F509" s="417"/>
      <c r="G509" s="417"/>
      <c r="H509" s="417"/>
      <c r="I509" s="427" t="s">
        <v>524</v>
      </c>
      <c r="J509" s="428" t="s">
        <v>521</v>
      </c>
      <c r="K509" s="429"/>
      <c r="L509" s="429" t="s">
        <v>522</v>
      </c>
      <c r="M509" s="1635" t="s">
        <v>399</v>
      </c>
      <c r="N509" s="1635"/>
      <c r="O509" s="430">
        <v>714</v>
      </c>
      <c r="P509" s="431">
        <v>714</v>
      </c>
      <c r="Q509" s="431"/>
      <c r="R509" s="421"/>
      <c r="S509" s="420"/>
    </row>
    <row r="510" spans="1:19" ht="99.75" customHeight="1" x14ac:dyDescent="0.25">
      <c r="A510" s="417"/>
      <c r="B510" s="417"/>
      <c r="C510" s="417"/>
      <c r="D510" s="417"/>
      <c r="E510" s="417"/>
      <c r="F510" s="417"/>
      <c r="G510" s="417"/>
      <c r="H510" s="417"/>
      <c r="I510" s="427" t="s">
        <v>527</v>
      </c>
      <c r="J510" s="428" t="s">
        <v>525</v>
      </c>
      <c r="K510" s="429"/>
      <c r="L510" s="429" t="s">
        <v>526</v>
      </c>
      <c r="M510" s="1635" t="s">
        <v>399</v>
      </c>
      <c r="N510" s="1635"/>
      <c r="O510" s="430">
        <v>734</v>
      </c>
      <c r="P510" s="431">
        <v>734</v>
      </c>
      <c r="Q510" s="431"/>
      <c r="R510" s="421"/>
      <c r="S510" s="425"/>
    </row>
    <row r="511" spans="1:19" ht="88.5" customHeight="1" thickBot="1" x14ac:dyDescent="0.3">
      <c r="A511" s="417"/>
      <c r="B511" s="417"/>
      <c r="C511" s="417"/>
      <c r="D511" s="417"/>
      <c r="E511" s="417"/>
      <c r="F511" s="417"/>
      <c r="G511" s="417"/>
      <c r="H511" s="417"/>
      <c r="I511" s="433"/>
      <c r="J511" s="434" t="s">
        <v>532</v>
      </c>
      <c r="K511" s="435"/>
      <c r="L511" s="435" t="s">
        <v>533</v>
      </c>
      <c r="M511" s="1648" t="s">
        <v>399</v>
      </c>
      <c r="N511" s="1648"/>
      <c r="O511" s="436">
        <v>45.46</v>
      </c>
      <c r="P511" s="437">
        <v>45.46</v>
      </c>
      <c r="Q511" s="437"/>
      <c r="R511" s="438"/>
      <c r="S511" s="439"/>
    </row>
    <row r="512" spans="1:19" ht="93.75" customHeight="1" x14ac:dyDescent="0.25">
      <c r="A512" s="417"/>
      <c r="B512" s="417"/>
      <c r="C512" s="417"/>
      <c r="D512" s="417"/>
      <c r="E512" s="417"/>
      <c r="F512" s="417"/>
      <c r="G512" s="417"/>
      <c r="H512" s="417"/>
      <c r="I512" s="440" t="s">
        <v>535</v>
      </c>
      <c r="J512" s="441" t="s">
        <v>536</v>
      </c>
      <c r="K512" s="442"/>
      <c r="L512" s="442" t="s">
        <v>537</v>
      </c>
      <c r="M512" s="1640" t="s">
        <v>538</v>
      </c>
      <c r="N512" s="1640"/>
      <c r="O512" s="443">
        <v>251881.28</v>
      </c>
      <c r="P512" s="444"/>
      <c r="Q512" s="444"/>
      <c r="R512" s="445"/>
      <c r="S512" s="446"/>
    </row>
    <row r="513" spans="1:19" ht="93" customHeight="1" x14ac:dyDescent="0.25">
      <c r="A513" s="417"/>
      <c r="B513" s="417"/>
      <c r="C513" s="417"/>
      <c r="D513" s="417"/>
      <c r="E513" s="417"/>
      <c r="F513" s="417"/>
      <c r="G513" s="417"/>
      <c r="H513" s="417"/>
      <c r="I513" s="427"/>
      <c r="J513" s="428" t="s">
        <v>539</v>
      </c>
      <c r="K513" s="429"/>
      <c r="L513" s="429" t="s">
        <v>587</v>
      </c>
      <c r="M513" s="1635" t="s">
        <v>399</v>
      </c>
      <c r="N513" s="1635"/>
      <c r="O513" s="430">
        <v>1500</v>
      </c>
      <c r="P513" s="431">
        <v>1500</v>
      </c>
      <c r="Q513" s="431"/>
      <c r="R513" s="421"/>
      <c r="S513" s="425"/>
    </row>
    <row r="514" spans="1:19" ht="72.75" customHeight="1" x14ac:dyDescent="0.35">
      <c r="A514" s="417"/>
      <c r="B514" s="417"/>
      <c r="C514" s="417"/>
      <c r="D514" s="417"/>
      <c r="E514" s="417"/>
      <c r="F514" s="417"/>
      <c r="G514" s="417"/>
      <c r="H514" s="417"/>
      <c r="I514" s="427"/>
      <c r="J514" s="428" t="s">
        <v>540</v>
      </c>
      <c r="K514" s="429"/>
      <c r="L514" s="429" t="s">
        <v>542</v>
      </c>
      <c r="M514" s="1635" t="s">
        <v>496</v>
      </c>
      <c r="N514" s="1635"/>
      <c r="O514" s="430">
        <v>134.85</v>
      </c>
      <c r="P514" s="431"/>
      <c r="Q514" s="431">
        <v>134.85</v>
      </c>
      <c r="R514" s="423"/>
      <c r="S514" s="424"/>
    </row>
    <row r="515" spans="1:19" ht="95.25" customHeight="1" x14ac:dyDescent="0.35">
      <c r="A515" s="417"/>
      <c r="B515" s="417"/>
      <c r="C515" s="417"/>
      <c r="D515" s="417"/>
      <c r="E515" s="417"/>
      <c r="F515" s="417"/>
      <c r="G515" s="417"/>
      <c r="H515" s="417"/>
      <c r="I515" s="427"/>
      <c r="J515" s="428" t="s">
        <v>541</v>
      </c>
      <c r="K515" s="429"/>
      <c r="L515" s="429" t="s">
        <v>543</v>
      </c>
      <c r="M515" s="1635" t="s">
        <v>496</v>
      </c>
      <c r="N515" s="1635"/>
      <c r="O515" s="430">
        <v>28.85</v>
      </c>
      <c r="P515" s="431"/>
      <c r="Q515" s="431">
        <v>28.85</v>
      </c>
      <c r="R515" s="423"/>
      <c r="S515" s="424"/>
    </row>
    <row r="516" spans="1:19" ht="100.5" customHeight="1" x14ac:dyDescent="0.35">
      <c r="A516" s="417"/>
      <c r="B516" s="417"/>
      <c r="C516" s="417"/>
      <c r="D516" s="417"/>
      <c r="E516" s="417"/>
      <c r="F516" s="417"/>
      <c r="G516" s="417"/>
      <c r="H516" s="417"/>
      <c r="I516" s="427" t="s">
        <v>544</v>
      </c>
      <c r="J516" s="428" t="s">
        <v>546</v>
      </c>
      <c r="K516" s="429"/>
      <c r="L516" s="429" t="s">
        <v>588</v>
      </c>
      <c r="M516" s="1635" t="s">
        <v>496</v>
      </c>
      <c r="N516" s="1635"/>
      <c r="O516" s="430">
        <v>469.85</v>
      </c>
      <c r="P516" s="431"/>
      <c r="Q516" s="431">
        <v>469.85</v>
      </c>
      <c r="R516" s="423"/>
      <c r="S516" s="424"/>
    </row>
    <row r="517" spans="1:19" ht="92.25" customHeight="1" x14ac:dyDescent="0.35">
      <c r="A517" s="417"/>
      <c r="B517" s="417"/>
      <c r="C517" s="417"/>
      <c r="D517" s="417"/>
      <c r="E517" s="417"/>
      <c r="F517" s="417"/>
      <c r="G517" s="417"/>
      <c r="H517" s="417"/>
      <c r="I517" s="427"/>
      <c r="J517" s="428" t="s">
        <v>551</v>
      </c>
      <c r="K517" s="429"/>
      <c r="L517" s="429" t="s">
        <v>549</v>
      </c>
      <c r="M517" s="1635" t="s">
        <v>548</v>
      </c>
      <c r="N517" s="1635"/>
      <c r="O517" s="430">
        <v>14000</v>
      </c>
      <c r="P517" s="431"/>
      <c r="Q517" s="431"/>
      <c r="R517" s="423"/>
      <c r="S517" s="447">
        <v>14000</v>
      </c>
    </row>
    <row r="518" spans="1:19" ht="88.5" customHeight="1" x14ac:dyDescent="0.3">
      <c r="A518" s="417"/>
      <c r="B518" s="417"/>
      <c r="C518" s="417"/>
      <c r="D518" s="417"/>
      <c r="E518" s="417"/>
      <c r="F518" s="417"/>
      <c r="G518" s="417"/>
      <c r="H518" s="417"/>
      <c r="I518" s="427"/>
      <c r="J518" s="428" t="s">
        <v>552</v>
      </c>
      <c r="K518" s="429"/>
      <c r="L518" s="429" t="s">
        <v>550</v>
      </c>
      <c r="M518" s="1635" t="s">
        <v>547</v>
      </c>
      <c r="N518" s="1635"/>
      <c r="O518" s="430">
        <v>0.51</v>
      </c>
      <c r="P518" s="431"/>
      <c r="Q518" s="431">
        <v>0.51</v>
      </c>
      <c r="R518" s="426"/>
      <c r="S518" s="424"/>
    </row>
    <row r="519" spans="1:19" ht="96.75" customHeight="1" x14ac:dyDescent="0.35">
      <c r="A519" s="417"/>
      <c r="B519" s="417"/>
      <c r="C519" s="417"/>
      <c r="D519" s="417"/>
      <c r="E519" s="417"/>
      <c r="F519" s="417"/>
      <c r="G519" s="417"/>
      <c r="H519" s="417"/>
      <c r="I519" s="427" t="s">
        <v>553</v>
      </c>
      <c r="J519" s="428" t="s">
        <v>554</v>
      </c>
      <c r="K519" s="429"/>
      <c r="L519" s="429" t="s">
        <v>555</v>
      </c>
      <c r="M519" s="1635" t="s">
        <v>399</v>
      </c>
      <c r="N519" s="1635"/>
      <c r="O519" s="430">
        <v>250.18</v>
      </c>
      <c r="P519" s="431">
        <v>250.18</v>
      </c>
      <c r="Q519" s="431"/>
      <c r="R519" s="423"/>
      <c r="S519" s="424"/>
    </row>
    <row r="520" spans="1:19" ht="118.5" customHeight="1" x14ac:dyDescent="0.3">
      <c r="A520" s="417"/>
      <c r="B520" s="417"/>
      <c r="C520" s="417"/>
      <c r="D520" s="417"/>
      <c r="E520" s="417"/>
      <c r="F520" s="417"/>
      <c r="G520" s="417"/>
      <c r="H520" s="417"/>
      <c r="I520" s="448"/>
      <c r="J520" s="449">
        <v>870148</v>
      </c>
      <c r="K520" s="450"/>
      <c r="L520" s="451" t="s">
        <v>555</v>
      </c>
      <c r="M520" s="1635" t="s">
        <v>556</v>
      </c>
      <c r="N520" s="1635"/>
      <c r="O520" s="452">
        <v>353.45</v>
      </c>
      <c r="P520" s="453"/>
      <c r="Q520" s="453">
        <v>353.45</v>
      </c>
      <c r="R520" s="454"/>
      <c r="S520" s="424"/>
    </row>
    <row r="521" spans="1:19" ht="86.25" customHeight="1" x14ac:dyDescent="0.3">
      <c r="A521" s="417"/>
      <c r="B521" s="417"/>
      <c r="C521" s="417"/>
      <c r="D521" s="417"/>
      <c r="E521" s="417"/>
      <c r="F521" s="417"/>
      <c r="G521" s="417"/>
      <c r="H521" s="417"/>
      <c r="I521" s="448"/>
      <c r="J521" s="449">
        <v>870149</v>
      </c>
      <c r="K521" s="450"/>
      <c r="L521" s="451" t="s">
        <v>512</v>
      </c>
      <c r="M521" s="1635" t="s">
        <v>399</v>
      </c>
      <c r="N521" s="1635"/>
      <c r="O521" s="452">
        <v>734.69</v>
      </c>
      <c r="P521" s="453">
        <v>734.69</v>
      </c>
      <c r="Q521" s="453"/>
      <c r="R521" s="454"/>
      <c r="S521" s="424"/>
    </row>
    <row r="522" spans="1:19" ht="120.75" customHeight="1" x14ac:dyDescent="0.3">
      <c r="A522" s="417"/>
      <c r="B522" s="417"/>
      <c r="C522" s="417"/>
      <c r="D522" s="417"/>
      <c r="E522" s="417"/>
      <c r="F522" s="417"/>
      <c r="G522" s="417"/>
      <c r="H522" s="417"/>
      <c r="I522" s="448"/>
      <c r="J522" s="449">
        <v>870150</v>
      </c>
      <c r="K522" s="450"/>
      <c r="L522" s="451" t="s">
        <v>558</v>
      </c>
      <c r="M522" s="1635" t="s">
        <v>399</v>
      </c>
      <c r="N522" s="1635"/>
      <c r="O522" s="452">
        <v>13406.7</v>
      </c>
      <c r="P522" s="453">
        <v>13406.7</v>
      </c>
      <c r="Q522" s="453"/>
      <c r="R522" s="454"/>
      <c r="S522" s="424"/>
    </row>
    <row r="523" spans="1:19" ht="77.25" customHeight="1" x14ac:dyDescent="0.3">
      <c r="A523" s="417"/>
      <c r="B523" s="417"/>
      <c r="C523" s="417"/>
      <c r="D523" s="417"/>
      <c r="E523" s="417"/>
      <c r="F523" s="417"/>
      <c r="G523" s="417"/>
      <c r="H523" s="417"/>
      <c r="I523" s="448"/>
      <c r="J523" s="449">
        <v>870251</v>
      </c>
      <c r="K523" s="450"/>
      <c r="L523" s="451" t="s">
        <v>559</v>
      </c>
      <c r="M523" s="1635" t="s">
        <v>560</v>
      </c>
      <c r="N523" s="1635"/>
      <c r="O523" s="452">
        <v>1300</v>
      </c>
      <c r="P523" s="453"/>
      <c r="Q523" s="453"/>
      <c r="R523" s="454"/>
      <c r="S523" s="424">
        <v>1300</v>
      </c>
    </row>
    <row r="524" spans="1:19" ht="79.5" customHeight="1" x14ac:dyDescent="0.3">
      <c r="A524" s="417"/>
      <c r="B524" s="417"/>
      <c r="C524" s="417"/>
      <c r="D524" s="417"/>
      <c r="E524" s="417"/>
      <c r="F524" s="417"/>
      <c r="G524" s="417"/>
      <c r="H524" s="417"/>
      <c r="I524" s="448"/>
      <c r="J524" s="449">
        <v>870252</v>
      </c>
      <c r="K524" s="450"/>
      <c r="L524" s="451" t="s">
        <v>559</v>
      </c>
      <c r="M524" s="1635" t="s">
        <v>561</v>
      </c>
      <c r="N524" s="1635"/>
      <c r="O524" s="452">
        <v>0.5</v>
      </c>
      <c r="P524" s="453">
        <v>0.5</v>
      </c>
      <c r="Q524" s="453"/>
      <c r="R524" s="454"/>
      <c r="S524" s="424"/>
    </row>
    <row r="525" spans="1:19" ht="86.25" customHeight="1" x14ac:dyDescent="0.3">
      <c r="A525" s="417"/>
      <c r="B525" s="417"/>
      <c r="C525" s="417"/>
      <c r="D525" s="417"/>
      <c r="E525" s="417"/>
      <c r="F525" s="417"/>
      <c r="G525" s="417"/>
      <c r="H525" s="417"/>
      <c r="I525" s="448"/>
      <c r="J525" s="449">
        <v>870253</v>
      </c>
      <c r="K525" s="450"/>
      <c r="L525" s="451" t="s">
        <v>562</v>
      </c>
      <c r="M525" s="1635" t="s">
        <v>564</v>
      </c>
      <c r="N525" s="1635"/>
      <c r="O525" s="452">
        <v>1535</v>
      </c>
      <c r="P525" s="453">
        <v>1535</v>
      </c>
      <c r="Q525" s="453"/>
      <c r="R525" s="454"/>
      <c r="S525" s="424"/>
    </row>
    <row r="526" spans="1:19" ht="78.75" customHeight="1" x14ac:dyDescent="0.3">
      <c r="A526" s="417"/>
      <c r="B526" s="417"/>
      <c r="C526" s="417"/>
      <c r="D526" s="417"/>
      <c r="E526" s="417"/>
      <c r="F526" s="417"/>
      <c r="G526" s="417"/>
      <c r="H526" s="417"/>
      <c r="I526" s="448"/>
      <c r="J526" s="449">
        <v>870254</v>
      </c>
      <c r="K526" s="450"/>
      <c r="L526" s="451" t="s">
        <v>563</v>
      </c>
      <c r="M526" s="1635" t="s">
        <v>399</v>
      </c>
      <c r="N526" s="1635"/>
      <c r="O526" s="452">
        <v>1130.99</v>
      </c>
      <c r="P526" s="453">
        <v>1130.99</v>
      </c>
      <c r="Q526" s="453"/>
      <c r="R526" s="454"/>
      <c r="S526" s="424"/>
    </row>
    <row r="527" spans="1:19" ht="80.25" customHeight="1" x14ac:dyDescent="0.3">
      <c r="A527" s="417"/>
      <c r="B527" s="417"/>
      <c r="C527" s="417"/>
      <c r="D527" s="417"/>
      <c r="E527" s="417"/>
      <c r="F527" s="417"/>
      <c r="G527" s="417"/>
      <c r="H527" s="417"/>
      <c r="I527" s="448"/>
      <c r="J527" s="449">
        <v>870255</v>
      </c>
      <c r="K527" s="450"/>
      <c r="L527" s="451" t="s">
        <v>565</v>
      </c>
      <c r="M527" s="1635" t="s">
        <v>399</v>
      </c>
      <c r="N527" s="1635"/>
      <c r="O527" s="452">
        <v>559.95000000000005</v>
      </c>
      <c r="P527" s="453">
        <v>559.95000000000005</v>
      </c>
      <c r="Q527" s="453"/>
      <c r="R527" s="454"/>
      <c r="S527" s="424"/>
    </row>
    <row r="528" spans="1:19" ht="86.25" customHeight="1" x14ac:dyDescent="0.3">
      <c r="A528" s="417"/>
      <c r="B528" s="417"/>
      <c r="C528" s="417"/>
      <c r="D528" s="417"/>
      <c r="E528" s="417"/>
      <c r="F528" s="417"/>
      <c r="G528" s="417"/>
      <c r="H528" s="417"/>
      <c r="I528" s="448"/>
      <c r="J528" s="449">
        <v>870256</v>
      </c>
      <c r="K528" s="450"/>
      <c r="L528" s="451" t="s">
        <v>566</v>
      </c>
      <c r="M528" s="1635" t="s">
        <v>547</v>
      </c>
      <c r="N528" s="1635"/>
      <c r="O528" s="452">
        <v>8100</v>
      </c>
      <c r="P528" s="453"/>
      <c r="Q528" s="453">
        <v>8100</v>
      </c>
      <c r="R528" s="454"/>
      <c r="S528" s="424"/>
    </row>
    <row r="529" spans="1:19" ht="84" customHeight="1" x14ac:dyDescent="0.3">
      <c r="A529" s="417"/>
      <c r="B529" s="417"/>
      <c r="C529" s="417"/>
      <c r="D529" s="417"/>
      <c r="E529" s="417"/>
      <c r="F529" s="417"/>
      <c r="G529" s="417"/>
      <c r="H529" s="417"/>
      <c r="I529" s="448" t="s">
        <v>567</v>
      </c>
      <c r="J529" s="449">
        <v>870257</v>
      </c>
      <c r="K529" s="450"/>
      <c r="L529" s="451" t="s">
        <v>184</v>
      </c>
      <c r="M529" s="1761" t="s">
        <v>547</v>
      </c>
      <c r="N529" s="1761"/>
      <c r="O529" s="455">
        <v>115</v>
      </c>
      <c r="P529" s="456"/>
      <c r="Q529" s="456">
        <v>115</v>
      </c>
      <c r="R529" s="457"/>
      <c r="S529" s="424"/>
    </row>
    <row r="530" spans="1:19" ht="78" customHeight="1" x14ac:dyDescent="0.3">
      <c r="A530" s="417"/>
      <c r="B530" s="417"/>
      <c r="C530" s="417"/>
      <c r="D530" s="417"/>
      <c r="E530" s="417"/>
      <c r="F530" s="417"/>
      <c r="G530" s="417"/>
      <c r="H530" s="417"/>
      <c r="I530" s="448"/>
      <c r="J530" s="449">
        <v>870258</v>
      </c>
      <c r="K530" s="450"/>
      <c r="L530" s="451" t="s">
        <v>458</v>
      </c>
      <c r="M530" s="1635" t="s">
        <v>568</v>
      </c>
      <c r="N530" s="1635"/>
      <c r="O530" s="455">
        <v>97.16</v>
      </c>
      <c r="P530" s="451"/>
      <c r="Q530" s="451">
        <v>97.16</v>
      </c>
      <c r="R530" s="457"/>
      <c r="S530" s="424"/>
    </row>
    <row r="531" spans="1:19" ht="77.25" customHeight="1" thickBot="1" x14ac:dyDescent="0.35">
      <c r="A531" s="417"/>
      <c r="B531" s="417"/>
      <c r="C531" s="417"/>
      <c r="D531" s="417"/>
      <c r="E531" s="417"/>
      <c r="F531" s="417"/>
      <c r="G531" s="417"/>
      <c r="H531" s="417"/>
      <c r="I531" s="458"/>
      <c r="J531" s="459">
        <v>870259</v>
      </c>
      <c r="K531" s="460"/>
      <c r="L531" s="461" t="s">
        <v>39</v>
      </c>
      <c r="M531" s="1649" t="s">
        <v>399</v>
      </c>
      <c r="N531" s="1649"/>
      <c r="O531" s="462">
        <v>19.559999999999999</v>
      </c>
      <c r="P531" s="463">
        <v>19.559999999999999</v>
      </c>
      <c r="Q531" s="463"/>
      <c r="R531" s="464"/>
      <c r="S531" s="465"/>
    </row>
    <row r="532" spans="1:19" ht="88.5" customHeight="1" thickBot="1" x14ac:dyDescent="0.35">
      <c r="A532" s="417"/>
      <c r="B532" s="417"/>
      <c r="C532" s="417"/>
      <c r="D532" s="417"/>
      <c r="E532" s="417"/>
      <c r="F532" s="417"/>
      <c r="G532" s="417"/>
      <c r="H532" s="417"/>
      <c r="I532" s="466" t="s">
        <v>570</v>
      </c>
      <c r="J532" s="467">
        <v>870260</v>
      </c>
      <c r="K532" s="468"/>
      <c r="L532" s="469" t="s">
        <v>571</v>
      </c>
      <c r="M532" s="1762" t="s">
        <v>399</v>
      </c>
      <c r="N532" s="1762"/>
      <c r="O532" s="470">
        <v>2798.41</v>
      </c>
      <c r="P532" s="471">
        <v>2798.41</v>
      </c>
      <c r="Q532" s="471"/>
      <c r="R532" s="472"/>
      <c r="S532" s="473"/>
    </row>
    <row r="533" spans="1:19" ht="83.25" customHeight="1" x14ac:dyDescent="0.3">
      <c r="A533" s="417"/>
      <c r="B533" s="417"/>
      <c r="C533" s="417"/>
      <c r="D533" s="417"/>
      <c r="E533" s="417"/>
      <c r="F533" s="417"/>
      <c r="G533" s="417"/>
      <c r="H533" s="417"/>
      <c r="I533" s="474"/>
      <c r="J533" s="475">
        <v>870261</v>
      </c>
      <c r="K533" s="476"/>
      <c r="L533" s="477" t="s">
        <v>572</v>
      </c>
      <c r="M533" s="1640" t="s">
        <v>399</v>
      </c>
      <c r="N533" s="1640"/>
      <c r="O533" s="478">
        <v>876</v>
      </c>
      <c r="P533" s="479">
        <v>876</v>
      </c>
      <c r="Q533" s="479"/>
      <c r="R533" s="480"/>
      <c r="S533" s="481"/>
    </row>
    <row r="534" spans="1:19" ht="70.5" customHeight="1" x14ac:dyDescent="0.3">
      <c r="A534" s="417"/>
      <c r="B534" s="417"/>
      <c r="C534" s="417"/>
      <c r="D534" s="417"/>
      <c r="E534" s="417"/>
      <c r="F534" s="417"/>
      <c r="G534" s="417"/>
      <c r="H534" s="417"/>
      <c r="I534" s="448"/>
      <c r="J534" s="449">
        <v>870262</v>
      </c>
      <c r="K534" s="450"/>
      <c r="L534" s="451" t="s">
        <v>573</v>
      </c>
      <c r="M534" s="1635" t="s">
        <v>574</v>
      </c>
      <c r="N534" s="1635"/>
      <c r="O534" s="455">
        <v>52</v>
      </c>
      <c r="P534" s="456"/>
      <c r="Q534" s="456"/>
      <c r="R534" s="457"/>
      <c r="S534" s="424">
        <v>52</v>
      </c>
    </row>
    <row r="535" spans="1:19" ht="72.75" customHeight="1" x14ac:dyDescent="0.3">
      <c r="A535" s="417"/>
      <c r="B535" s="417"/>
      <c r="C535" s="417"/>
      <c r="D535" s="417"/>
      <c r="E535" s="417"/>
      <c r="F535" s="417"/>
      <c r="G535" s="417"/>
      <c r="H535" s="417"/>
      <c r="I535" s="448"/>
      <c r="J535" s="449">
        <v>870263</v>
      </c>
      <c r="K535" s="450"/>
      <c r="L535" s="451" t="s">
        <v>576</v>
      </c>
      <c r="M535" s="1635" t="s">
        <v>564</v>
      </c>
      <c r="N535" s="1635"/>
      <c r="O535" s="455">
        <v>4124.0200000000004</v>
      </c>
      <c r="P535" s="456">
        <v>4124.0200000000004</v>
      </c>
      <c r="Q535" s="456"/>
      <c r="R535" s="457"/>
      <c r="S535" s="424"/>
    </row>
    <row r="536" spans="1:19" ht="78" customHeight="1" x14ac:dyDescent="0.3">
      <c r="A536" s="417"/>
      <c r="B536" s="417"/>
      <c r="C536" s="417"/>
      <c r="D536" s="417"/>
      <c r="E536" s="417"/>
      <c r="F536" s="417"/>
      <c r="G536" s="417"/>
      <c r="H536" s="417"/>
      <c r="I536" s="448" t="s">
        <v>580</v>
      </c>
      <c r="J536" s="449">
        <v>870264</v>
      </c>
      <c r="K536" s="450"/>
      <c r="L536" s="451" t="s">
        <v>577</v>
      </c>
      <c r="M536" s="1635" t="s">
        <v>578</v>
      </c>
      <c r="N536" s="1635"/>
      <c r="O536" s="455">
        <v>561.25</v>
      </c>
      <c r="P536" s="456">
        <v>561.25</v>
      </c>
      <c r="Q536" s="456"/>
      <c r="R536" s="457"/>
      <c r="S536" s="424"/>
    </row>
    <row r="537" spans="1:19" ht="81" customHeight="1" x14ac:dyDescent="0.3">
      <c r="A537" s="417"/>
      <c r="B537" s="417"/>
      <c r="C537" s="417"/>
      <c r="D537" s="417"/>
      <c r="E537" s="417"/>
      <c r="F537" s="417"/>
      <c r="G537" s="417"/>
      <c r="H537" s="417"/>
      <c r="I537" s="448"/>
      <c r="J537" s="449">
        <v>870265</v>
      </c>
      <c r="K537" s="450"/>
      <c r="L537" s="451" t="s">
        <v>345</v>
      </c>
      <c r="M537" s="1635" t="s">
        <v>564</v>
      </c>
      <c r="N537" s="1635"/>
      <c r="O537" s="455">
        <v>4950</v>
      </c>
      <c r="P537" s="456">
        <v>4950</v>
      </c>
      <c r="Q537" s="456"/>
      <c r="R537" s="457"/>
      <c r="S537" s="424"/>
    </row>
    <row r="538" spans="1:19" ht="90.75" customHeight="1" x14ac:dyDescent="0.3">
      <c r="A538" s="417"/>
      <c r="B538" s="417"/>
      <c r="C538" s="417"/>
      <c r="D538" s="417"/>
      <c r="E538" s="417"/>
      <c r="F538" s="417"/>
      <c r="G538" s="417"/>
      <c r="H538" s="417"/>
      <c r="I538" s="448"/>
      <c r="J538" s="449">
        <v>870266</v>
      </c>
      <c r="K538" s="450"/>
      <c r="L538" s="451" t="s">
        <v>582</v>
      </c>
      <c r="M538" s="1635" t="s">
        <v>399</v>
      </c>
      <c r="N538" s="1635"/>
      <c r="O538" s="455">
        <v>2520</v>
      </c>
      <c r="P538" s="456">
        <v>2520</v>
      </c>
      <c r="Q538" s="456"/>
      <c r="R538" s="457"/>
      <c r="S538" s="424"/>
    </row>
    <row r="539" spans="1:19" ht="69" customHeight="1" x14ac:dyDescent="0.3">
      <c r="A539" s="417"/>
      <c r="B539" s="417"/>
      <c r="C539" s="417"/>
      <c r="D539" s="417"/>
      <c r="E539" s="417"/>
      <c r="F539" s="417"/>
      <c r="G539" s="417"/>
      <c r="H539" s="417"/>
      <c r="I539" s="448"/>
      <c r="J539" s="449">
        <v>870267</v>
      </c>
      <c r="K539" s="450"/>
      <c r="L539" s="451" t="s">
        <v>589</v>
      </c>
      <c r="M539" s="1635" t="s">
        <v>399</v>
      </c>
      <c r="N539" s="1635"/>
      <c r="O539" s="455">
        <v>3461.3</v>
      </c>
      <c r="P539" s="456">
        <v>3461.3</v>
      </c>
      <c r="Q539" s="456"/>
      <c r="R539" s="457"/>
      <c r="S539" s="424"/>
    </row>
    <row r="540" spans="1:19" ht="99.75" customHeight="1" x14ac:dyDescent="0.3">
      <c r="A540" s="417"/>
      <c r="B540" s="417"/>
      <c r="C540" s="417"/>
      <c r="D540" s="417"/>
      <c r="E540" s="417"/>
      <c r="F540" s="417"/>
      <c r="G540" s="417"/>
      <c r="H540" s="417"/>
      <c r="I540" s="448" t="s">
        <v>590</v>
      </c>
      <c r="J540" s="449">
        <v>870268</v>
      </c>
      <c r="K540" s="450"/>
      <c r="L540" s="451" t="s">
        <v>591</v>
      </c>
      <c r="M540" s="1635" t="s">
        <v>399</v>
      </c>
      <c r="N540" s="1635"/>
      <c r="O540" s="455">
        <v>1300</v>
      </c>
      <c r="P540" s="456">
        <v>1300</v>
      </c>
      <c r="Q540" s="456"/>
      <c r="R540" s="457"/>
      <c r="S540" s="424"/>
    </row>
    <row r="541" spans="1:19" ht="82.5" customHeight="1" x14ac:dyDescent="0.3">
      <c r="A541" s="417"/>
      <c r="B541" s="417"/>
      <c r="C541" s="417"/>
      <c r="D541" s="417"/>
      <c r="E541" s="417"/>
      <c r="F541" s="417"/>
      <c r="G541" s="417"/>
      <c r="H541" s="417"/>
      <c r="I541" s="482"/>
      <c r="J541" s="449">
        <v>870269</v>
      </c>
      <c r="K541" s="450"/>
      <c r="L541" s="451" t="s">
        <v>592</v>
      </c>
      <c r="M541" s="1635" t="s">
        <v>593</v>
      </c>
      <c r="N541" s="1635"/>
      <c r="O541" s="455">
        <v>16399.2</v>
      </c>
      <c r="P541" s="456"/>
      <c r="Q541" s="456"/>
      <c r="R541" s="457">
        <v>16399.2</v>
      </c>
      <c r="S541" s="424"/>
    </row>
    <row r="542" spans="1:19" ht="89.25" customHeight="1" x14ac:dyDescent="0.3">
      <c r="A542" s="417"/>
      <c r="B542" s="417"/>
      <c r="C542" s="417"/>
      <c r="D542" s="417"/>
      <c r="E542" s="417"/>
      <c r="F542" s="417"/>
      <c r="G542" s="417"/>
      <c r="H542" s="417"/>
      <c r="I542" s="482" t="s">
        <v>597</v>
      </c>
      <c r="J542" s="449">
        <v>870270</v>
      </c>
      <c r="K542" s="450"/>
      <c r="L542" s="451" t="s">
        <v>321</v>
      </c>
      <c r="M542" s="1635" t="s">
        <v>399</v>
      </c>
      <c r="N542" s="1635"/>
      <c r="O542" s="455">
        <v>2582</v>
      </c>
      <c r="P542" s="456">
        <v>2582</v>
      </c>
      <c r="Q542" s="456"/>
      <c r="R542" s="457"/>
      <c r="S542" s="424"/>
    </row>
    <row r="543" spans="1:19" ht="97.5" customHeight="1" x14ac:dyDescent="0.3">
      <c r="A543" s="417"/>
      <c r="B543" s="417"/>
      <c r="C543" s="417"/>
      <c r="D543" s="417"/>
      <c r="E543" s="417"/>
      <c r="F543" s="417"/>
      <c r="G543" s="417"/>
      <c r="H543" s="417"/>
      <c r="I543" s="482" t="s">
        <v>598</v>
      </c>
      <c r="J543" s="449">
        <v>870271</v>
      </c>
      <c r="K543" s="450"/>
      <c r="L543" s="451" t="s">
        <v>599</v>
      </c>
      <c r="M543" s="1635" t="s">
        <v>556</v>
      </c>
      <c r="N543" s="1635"/>
      <c r="O543" s="456">
        <v>0.35</v>
      </c>
      <c r="P543" s="456"/>
      <c r="Q543" s="456">
        <v>0.35</v>
      </c>
      <c r="R543" s="457"/>
      <c r="S543" s="424"/>
    </row>
    <row r="544" spans="1:19" ht="95.25" customHeight="1" x14ac:dyDescent="0.3">
      <c r="A544" s="417"/>
      <c r="B544" s="417"/>
      <c r="C544" s="417"/>
      <c r="D544" s="417"/>
      <c r="E544" s="417"/>
      <c r="F544" s="417"/>
      <c r="G544" s="417"/>
      <c r="H544" s="417"/>
      <c r="I544" s="482" t="s">
        <v>601</v>
      </c>
      <c r="J544" s="449">
        <v>870272</v>
      </c>
      <c r="K544" s="450"/>
      <c r="L544" s="451" t="s">
        <v>602</v>
      </c>
      <c r="M544" s="1635" t="s">
        <v>547</v>
      </c>
      <c r="N544" s="1635"/>
      <c r="O544" s="456">
        <v>94.85</v>
      </c>
      <c r="P544" s="456"/>
      <c r="Q544" s="456">
        <v>94.85</v>
      </c>
      <c r="R544" s="457"/>
      <c r="S544" s="424"/>
    </row>
    <row r="545" spans="1:20" ht="57" customHeight="1" x14ac:dyDescent="0.3">
      <c r="A545" s="417"/>
      <c r="B545" s="417"/>
      <c r="C545" s="417"/>
      <c r="D545" s="417"/>
      <c r="E545" s="417"/>
      <c r="F545" s="417"/>
      <c r="G545" s="417"/>
      <c r="H545" s="417"/>
      <c r="I545" s="482"/>
      <c r="J545" s="449"/>
      <c r="K545" s="450"/>
      <c r="L545" s="450"/>
      <c r="M545" s="1637"/>
      <c r="N545" s="1637"/>
      <c r="O545" s="456"/>
      <c r="P545" s="456"/>
      <c r="Q545" s="456"/>
      <c r="R545" s="457"/>
      <c r="S545" s="424"/>
    </row>
    <row r="546" spans="1:20" ht="26.25" customHeight="1" x14ac:dyDescent="0.3">
      <c r="A546" s="417"/>
      <c r="B546" s="417"/>
      <c r="C546" s="417"/>
      <c r="D546" s="417"/>
      <c r="E546" s="417"/>
      <c r="F546" s="417"/>
      <c r="G546" s="417"/>
      <c r="H546" s="417"/>
      <c r="I546" s="448"/>
      <c r="J546" s="428"/>
      <c r="K546" s="450"/>
      <c r="L546" s="450"/>
      <c r="M546" s="429"/>
      <c r="N546" s="483" t="s">
        <v>130</v>
      </c>
      <c r="O546" s="456">
        <f>SUM(O495:O545)</f>
        <v>387795.57999999984</v>
      </c>
      <c r="P546" s="484">
        <f>SUM(P495:P545)</f>
        <v>46870.48000000001</v>
      </c>
      <c r="Q546" s="484">
        <f>SUM(Q494:Q545)</f>
        <v>9754.77</v>
      </c>
      <c r="R546" s="485">
        <f>SUM(R494:R545)</f>
        <v>46633.55</v>
      </c>
      <c r="S546" s="486">
        <f>SUM(S495:S545)</f>
        <v>32655.5</v>
      </c>
      <c r="T546" s="487"/>
    </row>
    <row r="547" spans="1:20" ht="17.399999999999999" x14ac:dyDescent="0.3">
      <c r="I547" s="488" t="s">
        <v>12</v>
      </c>
      <c r="J547" s="489"/>
      <c r="K547" s="490"/>
      <c r="L547" s="490"/>
      <c r="M547" s="491"/>
      <c r="N547" s="491"/>
      <c r="O547" s="491"/>
      <c r="P547" s="491"/>
      <c r="Q547" s="491"/>
      <c r="R547" s="492"/>
      <c r="S547" s="493"/>
    </row>
    <row r="548" spans="1:20" ht="29.25" customHeight="1" thickBot="1" x14ac:dyDescent="0.35">
      <c r="I548" s="1784" t="s">
        <v>603</v>
      </c>
      <c r="J548" s="1785"/>
      <c r="K548" s="1785"/>
      <c r="L548" s="1785"/>
      <c r="M548" s="494"/>
      <c r="N548" s="494"/>
      <c r="O548" s="495"/>
      <c r="P548" s="495"/>
      <c r="Q548" s="496"/>
      <c r="R548" s="497"/>
      <c r="S548" s="498"/>
    </row>
    <row r="549" spans="1:20" ht="51" customHeight="1" x14ac:dyDescent="0.3">
      <c r="A549" s="102"/>
      <c r="B549" s="102"/>
      <c r="C549" s="102"/>
      <c r="D549" s="102"/>
      <c r="E549" s="102"/>
      <c r="F549" s="102"/>
      <c r="G549" s="102"/>
      <c r="H549" s="102"/>
      <c r="I549" s="1754" t="s">
        <v>14</v>
      </c>
      <c r="J549" s="1755"/>
      <c r="K549" s="499"/>
      <c r="L549" s="499"/>
      <c r="M549" s="500"/>
      <c r="N549" s="500"/>
      <c r="O549" s="501"/>
      <c r="P549" s="500"/>
      <c r="Q549" s="502"/>
      <c r="R549" s="503"/>
      <c r="S549" s="504"/>
    </row>
    <row r="550" spans="1:20" ht="30.75" customHeight="1" x14ac:dyDescent="0.3">
      <c r="A550" s="102"/>
      <c r="B550" s="102"/>
      <c r="C550" s="102"/>
      <c r="D550" s="102"/>
      <c r="E550" s="102"/>
      <c r="F550" s="102"/>
      <c r="G550" s="102"/>
      <c r="H550" s="102"/>
      <c r="I550" s="505" t="s">
        <v>472</v>
      </c>
      <c r="J550" s="383"/>
      <c r="K550" s="1636" t="s">
        <v>405</v>
      </c>
      <c r="L550" s="1636"/>
      <c r="M550" s="1636"/>
      <c r="N550" s="1636"/>
      <c r="O550" s="506">
        <v>75.849999999999994</v>
      </c>
      <c r="P550" s="507"/>
      <c r="Q550" s="508"/>
      <c r="R550" s="503"/>
      <c r="S550" s="509"/>
    </row>
    <row r="551" spans="1:20" ht="49.5" customHeight="1" x14ac:dyDescent="0.3">
      <c r="A551" s="102"/>
      <c r="B551" s="102"/>
      <c r="C551" s="102"/>
      <c r="D551" s="102"/>
      <c r="E551" s="102"/>
      <c r="F551" s="102"/>
      <c r="G551" s="102"/>
      <c r="H551" s="102"/>
      <c r="I551" s="510"/>
      <c r="J551" s="508"/>
      <c r="K551" s="1636" t="s">
        <v>405</v>
      </c>
      <c r="L551" s="1636"/>
      <c r="M551" s="1636"/>
      <c r="N551" s="1636"/>
      <c r="O551" s="506">
        <v>2300</v>
      </c>
      <c r="P551" s="511"/>
      <c r="Q551" s="511"/>
      <c r="R551" s="383"/>
      <c r="S551" s="509"/>
    </row>
    <row r="552" spans="1:20" ht="30" customHeight="1" x14ac:dyDescent="0.3">
      <c r="A552" s="102"/>
      <c r="B552" s="102"/>
      <c r="C552" s="102"/>
      <c r="D552" s="102"/>
      <c r="E552" s="102"/>
      <c r="F552" s="102"/>
      <c r="G552" s="102"/>
      <c r="H552" s="102"/>
      <c r="I552" s="510"/>
      <c r="J552" s="512" t="s">
        <v>1243</v>
      </c>
      <c r="K552" s="1636" t="s">
        <v>405</v>
      </c>
      <c r="L552" s="1636"/>
      <c r="M552" s="1636"/>
      <c r="N552" s="1636"/>
      <c r="O552" s="506">
        <v>1209.5</v>
      </c>
      <c r="P552" s="513"/>
      <c r="Q552" s="511"/>
      <c r="R552" s="383"/>
      <c r="S552" s="514"/>
    </row>
    <row r="553" spans="1:20" ht="42" customHeight="1" x14ac:dyDescent="0.3">
      <c r="A553" s="102"/>
      <c r="B553" s="102"/>
      <c r="C553" s="102"/>
      <c r="D553" s="102"/>
      <c r="E553" s="102"/>
      <c r="F553" s="102"/>
      <c r="G553" s="102"/>
      <c r="H553" s="102"/>
      <c r="I553" s="515" t="s">
        <v>583</v>
      </c>
      <c r="J553" s="516"/>
      <c r="K553" s="1636" t="s">
        <v>405</v>
      </c>
      <c r="L553" s="1636"/>
      <c r="M553" s="1636"/>
      <c r="N553" s="1636"/>
      <c r="O553" s="517">
        <v>13877.5</v>
      </c>
      <c r="P553" s="518"/>
      <c r="Q553" s="518"/>
      <c r="R553" s="518"/>
      <c r="S553" s="519"/>
    </row>
    <row r="554" spans="1:20" ht="52.5" customHeight="1" x14ac:dyDescent="0.3">
      <c r="A554" s="102"/>
      <c r="B554" s="102"/>
      <c r="C554" s="102"/>
      <c r="D554" s="102"/>
      <c r="E554" s="102"/>
      <c r="F554" s="102"/>
      <c r="G554" s="102"/>
      <c r="H554" s="102"/>
      <c r="I554" s="520" t="s">
        <v>584</v>
      </c>
      <c r="J554" s="521" t="s">
        <v>1244</v>
      </c>
      <c r="K554" s="1636" t="s">
        <v>405</v>
      </c>
      <c r="L554" s="1636"/>
      <c r="M554" s="1636"/>
      <c r="N554" s="1636"/>
      <c r="O554" s="517">
        <v>16</v>
      </c>
      <c r="P554" s="513"/>
      <c r="Q554" s="511"/>
      <c r="R554" s="383"/>
      <c r="S554" s="509"/>
    </row>
    <row r="555" spans="1:20" ht="43.5" customHeight="1" x14ac:dyDescent="0.3">
      <c r="A555" s="102"/>
      <c r="B555" s="102"/>
      <c r="C555" s="102"/>
      <c r="D555" s="102"/>
      <c r="E555" s="102"/>
      <c r="F555" s="102"/>
      <c r="G555" s="102"/>
      <c r="H555" s="102"/>
      <c r="I555" s="522"/>
      <c r="J555" s="521" t="s">
        <v>1245</v>
      </c>
      <c r="K555" s="1636" t="s">
        <v>405</v>
      </c>
      <c r="L555" s="1636"/>
      <c r="M555" s="1636"/>
      <c r="N555" s="1636"/>
      <c r="O555" s="517">
        <v>94.85</v>
      </c>
      <c r="P555" s="513"/>
      <c r="Q555" s="511"/>
      <c r="R555" s="383"/>
      <c r="S555" s="509"/>
    </row>
    <row r="556" spans="1:20" ht="57.75" customHeight="1" x14ac:dyDescent="0.3">
      <c r="A556" s="102"/>
      <c r="B556" s="102"/>
      <c r="C556" s="102"/>
      <c r="D556" s="102"/>
      <c r="E556" s="102"/>
      <c r="F556" s="102"/>
      <c r="G556" s="102"/>
      <c r="H556" s="102"/>
      <c r="I556" s="515" t="s">
        <v>498</v>
      </c>
      <c r="J556" s="516"/>
      <c r="K556" s="1636" t="s">
        <v>405</v>
      </c>
      <c r="L556" s="1636"/>
      <c r="M556" s="1636"/>
      <c r="N556" s="1636"/>
      <c r="O556" s="517">
        <v>1126</v>
      </c>
      <c r="P556" s="523"/>
      <c r="Q556" s="524"/>
      <c r="R556" s="383"/>
      <c r="S556" s="519"/>
    </row>
    <row r="557" spans="1:20" ht="56.25" customHeight="1" x14ac:dyDescent="0.3">
      <c r="A557" s="102"/>
      <c r="B557" s="102"/>
      <c r="C557" s="102"/>
      <c r="D557" s="102"/>
      <c r="E557" s="102"/>
      <c r="F557" s="102"/>
      <c r="G557" s="102"/>
      <c r="H557" s="102"/>
      <c r="I557" s="520" t="s">
        <v>585</v>
      </c>
      <c r="J557" s="516"/>
      <c r="K557" s="1636" t="s">
        <v>405</v>
      </c>
      <c r="L557" s="1636"/>
      <c r="M557" s="1636"/>
      <c r="N557" s="1636"/>
      <c r="O557" s="517">
        <v>260.13</v>
      </c>
      <c r="P557" s="523"/>
      <c r="Q557" s="524"/>
      <c r="R557" s="383"/>
      <c r="S557" s="519"/>
    </row>
    <row r="558" spans="1:20" ht="36.75" customHeight="1" x14ac:dyDescent="0.3">
      <c r="A558" s="102"/>
      <c r="B558" s="102"/>
      <c r="C558" s="102"/>
      <c r="D558" s="102"/>
      <c r="E558" s="102"/>
      <c r="F558" s="102"/>
      <c r="G558" s="102"/>
      <c r="H558" s="102"/>
      <c r="I558" s="522"/>
      <c r="J558" s="521" t="s">
        <v>508</v>
      </c>
      <c r="K558" s="1636" t="s">
        <v>405</v>
      </c>
      <c r="L558" s="1636"/>
      <c r="M558" s="1636"/>
      <c r="N558" s="1636"/>
      <c r="O558" s="517">
        <v>94.35</v>
      </c>
      <c r="P558" s="513"/>
      <c r="Q558" s="511"/>
      <c r="R558" s="383"/>
      <c r="S558" s="509"/>
    </row>
    <row r="559" spans="1:20" ht="57" customHeight="1" x14ac:dyDescent="0.3">
      <c r="A559" s="102"/>
      <c r="B559" s="102"/>
      <c r="C559" s="102"/>
      <c r="D559" s="102"/>
      <c r="E559" s="102"/>
      <c r="F559" s="102"/>
      <c r="G559" s="102"/>
      <c r="H559" s="102"/>
      <c r="I559" s="1779" t="s">
        <v>528</v>
      </c>
      <c r="J559" s="521" t="s">
        <v>509</v>
      </c>
      <c r="K559" s="1636" t="s">
        <v>405</v>
      </c>
      <c r="L559" s="1636"/>
      <c r="M559" s="1636"/>
      <c r="N559" s="1636"/>
      <c r="O559" s="517">
        <v>80.56</v>
      </c>
      <c r="P559" s="513"/>
      <c r="Q559" s="511"/>
      <c r="R559" s="383"/>
      <c r="S559" s="525"/>
    </row>
    <row r="560" spans="1:20" ht="46.5" customHeight="1" x14ac:dyDescent="0.3">
      <c r="A560" s="102"/>
      <c r="B560" s="102"/>
      <c r="C560" s="102"/>
      <c r="D560" s="102"/>
      <c r="E560" s="102"/>
      <c r="F560" s="102"/>
      <c r="G560" s="102"/>
      <c r="H560" s="102"/>
      <c r="I560" s="1779"/>
      <c r="J560" s="526"/>
      <c r="K560" s="1636" t="s">
        <v>405</v>
      </c>
      <c r="L560" s="1636"/>
      <c r="M560" s="1636"/>
      <c r="N560" s="1636"/>
      <c r="O560" s="517">
        <v>1220</v>
      </c>
      <c r="P560" s="527"/>
      <c r="Q560" s="528"/>
      <c r="R560" s="383"/>
      <c r="S560" s="509"/>
    </row>
    <row r="561" spans="1:19" ht="38.25" customHeight="1" x14ac:dyDescent="0.3">
      <c r="A561" s="102"/>
      <c r="B561" s="102"/>
      <c r="C561" s="102"/>
      <c r="D561" s="102"/>
      <c r="E561" s="102"/>
      <c r="F561" s="102"/>
      <c r="G561" s="102"/>
      <c r="H561" s="102"/>
      <c r="I561" s="520"/>
      <c r="J561" s="516"/>
      <c r="K561" s="1636" t="s">
        <v>405</v>
      </c>
      <c r="L561" s="1636"/>
      <c r="M561" s="1636"/>
      <c r="N561" s="1636"/>
      <c r="O561" s="529">
        <v>94.85</v>
      </c>
      <c r="P561" s="523"/>
      <c r="Q561" s="530"/>
      <c r="R561" s="383"/>
      <c r="S561" s="519"/>
    </row>
    <row r="562" spans="1:19" ht="46.5" customHeight="1" x14ac:dyDescent="0.3">
      <c r="A562" s="102"/>
      <c r="B562" s="102"/>
      <c r="C562" s="102"/>
      <c r="D562" s="102"/>
      <c r="E562" s="102"/>
      <c r="F562" s="102"/>
      <c r="G562" s="102"/>
      <c r="H562" s="102"/>
      <c r="I562" s="520"/>
      <c r="J562" s="521" t="s">
        <v>510</v>
      </c>
      <c r="K562" s="1636" t="s">
        <v>405</v>
      </c>
      <c r="L562" s="1636"/>
      <c r="M562" s="1636"/>
      <c r="N562" s="1636"/>
      <c r="O562" s="531">
        <v>280.27999999999997</v>
      </c>
      <c r="P562" s="523"/>
      <c r="Q562" s="532"/>
      <c r="R562" s="383"/>
      <c r="S562" s="533"/>
    </row>
    <row r="563" spans="1:19" ht="57.75" customHeight="1" x14ac:dyDescent="0.3">
      <c r="A563" s="102"/>
      <c r="B563" s="102"/>
      <c r="C563" s="102"/>
      <c r="D563" s="102"/>
      <c r="E563" s="102"/>
      <c r="F563" s="102"/>
      <c r="G563" s="102"/>
      <c r="H563" s="102"/>
      <c r="I563" s="534" t="s">
        <v>529</v>
      </c>
      <c r="J563" s="534"/>
      <c r="K563" s="1636" t="s">
        <v>405</v>
      </c>
      <c r="L563" s="1636"/>
      <c r="M563" s="1636"/>
      <c r="N563" s="1636"/>
      <c r="O563" s="531">
        <v>30234.35</v>
      </c>
      <c r="P563" s="535"/>
      <c r="Q563" s="536"/>
      <c r="R563" s="383"/>
      <c r="S563" s="537"/>
    </row>
    <row r="564" spans="1:19" ht="40.5" customHeight="1" x14ac:dyDescent="0.3">
      <c r="A564" s="102"/>
      <c r="B564" s="102"/>
      <c r="C564" s="102"/>
      <c r="D564" s="102"/>
      <c r="E564" s="102"/>
      <c r="F564" s="102"/>
      <c r="G564" s="102"/>
      <c r="H564" s="102"/>
      <c r="I564" s="538" t="s">
        <v>530</v>
      </c>
      <c r="J564" s="534"/>
      <c r="K564" s="1636" t="s">
        <v>405</v>
      </c>
      <c r="L564" s="1636"/>
      <c r="M564" s="1636"/>
      <c r="N564" s="1636"/>
      <c r="O564" s="531">
        <v>714</v>
      </c>
      <c r="P564" s="539"/>
      <c r="Q564" s="536"/>
      <c r="R564" s="383"/>
      <c r="S564" s="540"/>
    </row>
    <row r="565" spans="1:19" ht="42.75" customHeight="1" x14ac:dyDescent="0.3">
      <c r="A565" s="102"/>
      <c r="B565" s="102"/>
      <c r="C565" s="102"/>
      <c r="D565" s="102"/>
      <c r="E565" s="102"/>
      <c r="F565" s="102"/>
      <c r="G565" s="102"/>
      <c r="H565" s="102"/>
      <c r="I565" s="541" t="s">
        <v>531</v>
      </c>
      <c r="J565" s="534"/>
      <c r="K565" s="1636" t="s">
        <v>405</v>
      </c>
      <c r="L565" s="1636"/>
      <c r="M565" s="1636"/>
      <c r="N565" s="1636"/>
      <c r="O565" s="531">
        <v>734</v>
      </c>
      <c r="P565" s="539"/>
      <c r="Q565" s="536"/>
      <c r="R565" s="536"/>
      <c r="S565" s="542"/>
    </row>
    <row r="566" spans="1:19" s="417" customFormat="1" ht="40.5" customHeight="1" x14ac:dyDescent="0.3">
      <c r="A566" s="543"/>
      <c r="B566" s="543"/>
      <c r="C566" s="543"/>
      <c r="D566" s="543"/>
      <c r="E566" s="543"/>
      <c r="F566" s="543"/>
      <c r="G566" s="543"/>
      <c r="H566" s="543"/>
      <c r="I566" s="541"/>
      <c r="J566" s="544"/>
      <c r="K566" s="1636" t="s">
        <v>405</v>
      </c>
      <c r="L566" s="1636"/>
      <c r="M566" s="1636"/>
      <c r="N566" s="1636"/>
      <c r="O566" s="531">
        <v>45.46</v>
      </c>
      <c r="P566" s="545"/>
      <c r="Q566" s="532"/>
      <c r="R566" s="532"/>
      <c r="S566" s="546"/>
    </row>
    <row r="567" spans="1:19" ht="43.5" customHeight="1" x14ac:dyDescent="0.3">
      <c r="A567" s="102"/>
      <c r="B567" s="102"/>
      <c r="C567" s="102"/>
      <c r="D567" s="102"/>
      <c r="E567" s="102"/>
      <c r="F567" s="102"/>
      <c r="G567" s="102"/>
      <c r="H567" s="102"/>
      <c r="I567" s="541" t="s">
        <v>534</v>
      </c>
      <c r="J567" s="534"/>
      <c r="K567" s="1636" t="s">
        <v>405</v>
      </c>
      <c r="L567" s="1636"/>
      <c r="M567" s="1636"/>
      <c r="N567" s="1636"/>
      <c r="O567" s="531">
        <v>251881.28</v>
      </c>
      <c r="P567" s="539"/>
      <c r="Q567" s="536"/>
      <c r="R567" s="536"/>
      <c r="S567" s="542"/>
    </row>
    <row r="568" spans="1:19" ht="45" customHeight="1" x14ac:dyDescent="0.3">
      <c r="A568" s="102"/>
      <c r="B568" s="102"/>
      <c r="C568" s="102"/>
      <c r="D568" s="102"/>
      <c r="E568" s="102"/>
      <c r="F568" s="102"/>
      <c r="G568" s="102"/>
      <c r="H568" s="102"/>
      <c r="I568" s="541"/>
      <c r="J568" s="547"/>
      <c r="K568" s="1636" t="s">
        <v>405</v>
      </c>
      <c r="L568" s="1636"/>
      <c r="M568" s="1636"/>
      <c r="N568" s="1636"/>
      <c r="O568" s="531">
        <v>1500</v>
      </c>
      <c r="P568" s="548"/>
      <c r="Q568" s="532"/>
      <c r="R568" s="532"/>
      <c r="S568" s="542"/>
    </row>
    <row r="569" spans="1:19" ht="45" customHeight="1" x14ac:dyDescent="0.3">
      <c r="A569" s="102"/>
      <c r="B569" s="102"/>
      <c r="C569" s="102"/>
      <c r="D569" s="102"/>
      <c r="E569" s="102"/>
      <c r="F569" s="102"/>
      <c r="G569" s="102"/>
      <c r="H569" s="102"/>
      <c r="I569" s="541"/>
      <c r="J569" s="547"/>
      <c r="K569" s="1636" t="s">
        <v>405</v>
      </c>
      <c r="L569" s="1636"/>
      <c r="M569" s="1636"/>
      <c r="N569" s="1636"/>
      <c r="O569" s="531">
        <v>134.85</v>
      </c>
      <c r="P569" s="548"/>
      <c r="Q569" s="532"/>
      <c r="R569" s="532"/>
      <c r="S569" s="542"/>
    </row>
    <row r="570" spans="1:19" ht="34.5" customHeight="1" x14ac:dyDescent="0.3">
      <c r="A570" s="102"/>
      <c r="B570" s="102"/>
      <c r="C570" s="102"/>
      <c r="D570" s="102"/>
      <c r="E570" s="102"/>
      <c r="F570" s="102"/>
      <c r="G570" s="102"/>
      <c r="H570" s="102"/>
      <c r="I570" s="541"/>
      <c r="J570" s="547"/>
      <c r="K570" s="1636" t="s">
        <v>405</v>
      </c>
      <c r="L570" s="1636"/>
      <c r="M570" s="1636"/>
      <c r="N570" s="1636"/>
      <c r="O570" s="531">
        <v>28.85</v>
      </c>
      <c r="P570" s="548"/>
      <c r="Q570" s="532"/>
      <c r="R570" s="532"/>
      <c r="S570" s="542"/>
    </row>
    <row r="571" spans="1:19" ht="43.5" customHeight="1" x14ac:dyDescent="0.3">
      <c r="A571" s="102"/>
      <c r="B571" s="102"/>
      <c r="C571" s="102"/>
      <c r="D571" s="102"/>
      <c r="E571" s="102"/>
      <c r="F571" s="102"/>
      <c r="G571" s="102"/>
      <c r="H571" s="102"/>
      <c r="I571" s="541" t="s">
        <v>545</v>
      </c>
      <c r="J571" s="534"/>
      <c r="K571" s="1636" t="s">
        <v>405</v>
      </c>
      <c r="L571" s="1636"/>
      <c r="M571" s="1636"/>
      <c r="N571" s="1636"/>
      <c r="O571" s="531">
        <v>470.36</v>
      </c>
      <c r="P571" s="539"/>
      <c r="Q571" s="536"/>
      <c r="R571" s="536"/>
      <c r="S571" s="542"/>
    </row>
    <row r="572" spans="1:19" ht="39" customHeight="1" x14ac:dyDescent="0.3">
      <c r="A572" s="102"/>
      <c r="B572" s="102"/>
      <c r="C572" s="102"/>
      <c r="D572" s="102"/>
      <c r="E572" s="102"/>
      <c r="F572" s="102"/>
      <c r="G572" s="102"/>
      <c r="H572" s="102"/>
      <c r="I572" s="549"/>
      <c r="J572" s="547"/>
      <c r="K572" s="1636" t="s">
        <v>405</v>
      </c>
      <c r="L572" s="1636"/>
      <c r="M572" s="1636"/>
      <c r="N572" s="1636"/>
      <c r="O572" s="531">
        <v>14000</v>
      </c>
      <c r="P572" s="548"/>
      <c r="Q572" s="532"/>
      <c r="R572" s="532"/>
      <c r="S572" s="542"/>
    </row>
    <row r="573" spans="1:19" ht="49.5" customHeight="1" x14ac:dyDescent="0.3">
      <c r="A573" s="102"/>
      <c r="B573" s="102"/>
      <c r="C573" s="102"/>
      <c r="D573" s="102"/>
      <c r="E573" s="102"/>
      <c r="F573" s="102"/>
      <c r="G573" s="102"/>
      <c r="H573" s="102"/>
      <c r="I573" s="541" t="s">
        <v>557</v>
      </c>
      <c r="J573" s="534"/>
      <c r="K573" s="1636" t="s">
        <v>405</v>
      </c>
      <c r="L573" s="1636"/>
      <c r="M573" s="1636"/>
      <c r="N573" s="1636"/>
      <c r="O573" s="531">
        <v>250.18</v>
      </c>
      <c r="P573" s="539"/>
      <c r="Q573" s="536"/>
      <c r="R573" s="536"/>
      <c r="S573" s="542"/>
    </row>
    <row r="574" spans="1:19" ht="39.75" customHeight="1" x14ac:dyDescent="0.3">
      <c r="A574" s="102"/>
      <c r="B574" s="102"/>
      <c r="C574" s="102"/>
      <c r="D574" s="102"/>
      <c r="E574" s="102"/>
      <c r="F574" s="102"/>
      <c r="G574" s="102"/>
      <c r="H574" s="102"/>
      <c r="I574" s="549"/>
      <c r="J574" s="547"/>
      <c r="K574" s="1636" t="s">
        <v>405</v>
      </c>
      <c r="L574" s="1636"/>
      <c r="M574" s="1636"/>
      <c r="N574" s="1636"/>
      <c r="O574" s="531">
        <v>353.45</v>
      </c>
      <c r="P574" s="548"/>
      <c r="Q574" s="532"/>
      <c r="R574" s="532"/>
      <c r="S574" s="542"/>
    </row>
    <row r="575" spans="1:19" ht="56.25" customHeight="1" x14ac:dyDescent="0.3">
      <c r="A575" s="102"/>
      <c r="B575" s="102"/>
      <c r="C575" s="102"/>
      <c r="D575" s="102"/>
      <c r="E575" s="102"/>
      <c r="F575" s="102"/>
      <c r="G575" s="102"/>
      <c r="H575" s="102"/>
      <c r="I575" s="549"/>
      <c r="J575" s="547"/>
      <c r="K575" s="1636" t="s">
        <v>405</v>
      </c>
      <c r="L575" s="1636"/>
      <c r="M575" s="1636"/>
      <c r="N575" s="1636"/>
      <c r="O575" s="550">
        <v>734.69</v>
      </c>
      <c r="P575" s="548"/>
      <c r="Q575" s="532"/>
      <c r="R575" s="532"/>
      <c r="S575" s="542"/>
    </row>
    <row r="576" spans="1:19" ht="67.5" customHeight="1" x14ac:dyDescent="0.3">
      <c r="A576" s="102"/>
      <c r="B576" s="102"/>
      <c r="C576" s="102"/>
      <c r="D576" s="102"/>
      <c r="E576" s="102"/>
      <c r="F576" s="102"/>
      <c r="G576" s="102"/>
      <c r="H576" s="102"/>
      <c r="I576" s="549"/>
      <c r="J576" s="547"/>
      <c r="K576" s="1636" t="s">
        <v>405</v>
      </c>
      <c r="L576" s="1636"/>
      <c r="M576" s="1636"/>
      <c r="N576" s="1636"/>
      <c r="O576" s="531">
        <v>13406.7</v>
      </c>
      <c r="P576" s="548"/>
      <c r="Q576" s="532"/>
      <c r="R576" s="532"/>
      <c r="S576" s="542"/>
    </row>
    <row r="577" spans="1:19" ht="49.5" customHeight="1" x14ac:dyDescent="0.3">
      <c r="A577" s="102"/>
      <c r="B577" s="102"/>
      <c r="C577" s="102"/>
      <c r="D577" s="102"/>
      <c r="E577" s="102"/>
      <c r="F577" s="102"/>
      <c r="G577" s="102"/>
      <c r="H577" s="102"/>
      <c r="I577" s="549"/>
      <c r="J577" s="547"/>
      <c r="K577" s="1636" t="s">
        <v>405</v>
      </c>
      <c r="L577" s="1636"/>
      <c r="M577" s="1636"/>
      <c r="N577" s="1636"/>
      <c r="O577" s="531">
        <v>1300</v>
      </c>
      <c r="P577" s="548"/>
      <c r="Q577" s="532"/>
      <c r="R577" s="532"/>
      <c r="S577" s="542"/>
    </row>
    <row r="578" spans="1:19" ht="46.5" customHeight="1" x14ac:dyDescent="0.3">
      <c r="A578" s="102"/>
      <c r="B578" s="102"/>
      <c r="C578" s="102"/>
      <c r="D578" s="102"/>
      <c r="E578" s="102"/>
      <c r="F578" s="102"/>
      <c r="G578" s="102"/>
      <c r="H578" s="102"/>
      <c r="I578" s="549"/>
      <c r="J578" s="547"/>
      <c r="K578" s="1636" t="s">
        <v>405</v>
      </c>
      <c r="L578" s="1636"/>
      <c r="M578" s="1636"/>
      <c r="N578" s="1636"/>
      <c r="O578" s="531">
        <v>1535.5</v>
      </c>
      <c r="P578" s="545"/>
      <c r="Q578" s="532"/>
      <c r="R578" s="532"/>
      <c r="S578" s="542"/>
    </row>
    <row r="579" spans="1:19" ht="51.75" customHeight="1" x14ac:dyDescent="0.3">
      <c r="A579" s="102"/>
      <c r="B579" s="102"/>
      <c r="C579" s="102"/>
      <c r="D579" s="102"/>
      <c r="E579" s="102"/>
      <c r="F579" s="102"/>
      <c r="G579" s="102"/>
      <c r="H579" s="102"/>
      <c r="I579" s="549"/>
      <c r="J579" s="547"/>
      <c r="K579" s="1636" t="s">
        <v>405</v>
      </c>
      <c r="L579" s="1636"/>
      <c r="M579" s="1636"/>
      <c r="N579" s="1636"/>
      <c r="O579" s="531">
        <v>1130.99</v>
      </c>
      <c r="P579" s="545"/>
      <c r="Q579" s="532"/>
      <c r="R579" s="532"/>
      <c r="S579" s="542"/>
    </row>
    <row r="580" spans="1:19" ht="51.75" customHeight="1" x14ac:dyDescent="0.3">
      <c r="A580" s="102"/>
      <c r="B580" s="102"/>
      <c r="C580" s="102"/>
      <c r="D580" s="102"/>
      <c r="E580" s="102"/>
      <c r="F580" s="102"/>
      <c r="G580" s="102"/>
      <c r="H580" s="102"/>
      <c r="I580" s="549"/>
      <c r="J580" s="547"/>
      <c r="K580" s="1636" t="s">
        <v>405</v>
      </c>
      <c r="L580" s="1636"/>
      <c r="M580" s="1636"/>
      <c r="N580" s="1636"/>
      <c r="O580" s="531">
        <v>559.95000000000005</v>
      </c>
      <c r="P580" s="545"/>
      <c r="Q580" s="532"/>
      <c r="R580" s="532"/>
      <c r="S580" s="542"/>
    </row>
    <row r="581" spans="1:19" ht="48.75" customHeight="1" x14ac:dyDescent="0.3">
      <c r="A581" s="102"/>
      <c r="B581" s="102"/>
      <c r="C581" s="102"/>
      <c r="D581" s="102"/>
      <c r="E581" s="102"/>
      <c r="F581" s="102"/>
      <c r="G581" s="102"/>
      <c r="H581" s="102"/>
      <c r="I581" s="549"/>
      <c r="J581" s="547"/>
      <c r="K581" s="1636" t="s">
        <v>405</v>
      </c>
      <c r="L581" s="1636"/>
      <c r="M581" s="1636"/>
      <c r="N581" s="1636"/>
      <c r="O581" s="531">
        <v>8100</v>
      </c>
      <c r="P581" s="545"/>
      <c r="Q581" s="532"/>
      <c r="R581" s="532"/>
      <c r="S581" s="542"/>
    </row>
    <row r="582" spans="1:19" ht="50.25" customHeight="1" x14ac:dyDescent="0.3">
      <c r="A582" s="102"/>
      <c r="B582" s="102"/>
      <c r="C582" s="102"/>
      <c r="D582" s="102"/>
      <c r="E582" s="102"/>
      <c r="F582" s="102"/>
      <c r="G582" s="102"/>
      <c r="H582" s="102"/>
      <c r="I582" s="541" t="s">
        <v>567</v>
      </c>
      <c r="J582" s="551"/>
      <c r="K582" s="1636" t="s">
        <v>405</v>
      </c>
      <c r="L582" s="1636"/>
      <c r="M582" s="1636"/>
      <c r="N582" s="1636"/>
      <c r="O582" s="531">
        <v>115</v>
      </c>
      <c r="P582" s="539"/>
      <c r="Q582" s="536"/>
      <c r="R582" s="536"/>
      <c r="S582" s="542"/>
    </row>
    <row r="583" spans="1:19" ht="54" customHeight="1" x14ac:dyDescent="0.3">
      <c r="A583" s="102"/>
      <c r="B583" s="102"/>
      <c r="C583" s="102"/>
      <c r="D583" s="102"/>
      <c r="E583" s="102"/>
      <c r="F583" s="102"/>
      <c r="G583" s="102"/>
      <c r="H583" s="102"/>
      <c r="I583" s="549"/>
      <c r="J583" s="547"/>
      <c r="K583" s="1636" t="s">
        <v>405</v>
      </c>
      <c r="L583" s="1636"/>
      <c r="M583" s="1636"/>
      <c r="N583" s="1636"/>
      <c r="O583" s="531">
        <v>97.16</v>
      </c>
      <c r="P583" s="545"/>
      <c r="Q583" s="532"/>
      <c r="R583" s="532"/>
      <c r="S583" s="542"/>
    </row>
    <row r="584" spans="1:19" ht="37.5" customHeight="1" x14ac:dyDescent="0.3">
      <c r="A584" s="102"/>
      <c r="B584" s="102"/>
      <c r="C584" s="102"/>
      <c r="D584" s="102"/>
      <c r="E584" s="102"/>
      <c r="F584" s="102"/>
      <c r="G584" s="102"/>
      <c r="H584" s="102"/>
      <c r="I584" s="549"/>
      <c r="J584" s="547"/>
      <c r="K584" s="1636" t="s">
        <v>405</v>
      </c>
      <c r="L584" s="1636"/>
      <c r="M584" s="1636"/>
      <c r="N584" s="1636"/>
      <c r="O584" s="531">
        <v>19.559999999999999</v>
      </c>
      <c r="P584" s="545"/>
      <c r="Q584" s="532"/>
      <c r="R584" s="532"/>
      <c r="S584" s="542"/>
    </row>
    <row r="585" spans="1:19" ht="46.5" customHeight="1" x14ac:dyDescent="0.3">
      <c r="A585" s="552"/>
      <c r="B585" s="552"/>
      <c r="C585" s="552"/>
      <c r="D585" s="552"/>
      <c r="E585" s="552"/>
      <c r="F585" s="552"/>
      <c r="G585" s="552"/>
      <c r="H585" s="552"/>
      <c r="I585" s="541" t="s">
        <v>575</v>
      </c>
      <c r="J585" s="534"/>
      <c r="K585" s="1636" t="s">
        <v>405</v>
      </c>
      <c r="L585" s="1636"/>
      <c r="M585" s="1636"/>
      <c r="N585" s="1636"/>
      <c r="O585" s="553">
        <v>2798.41</v>
      </c>
      <c r="P585" s="539"/>
      <c r="Q585" s="536"/>
      <c r="R585" s="536"/>
      <c r="S585" s="542"/>
    </row>
    <row r="586" spans="1:19" ht="42.75" customHeight="1" x14ac:dyDescent="0.3">
      <c r="A586" s="543"/>
      <c r="B586" s="543"/>
      <c r="C586" s="543"/>
      <c r="D586" s="543"/>
      <c r="E586" s="543"/>
      <c r="F586" s="543"/>
      <c r="G586" s="543"/>
      <c r="H586" s="543"/>
      <c r="I586" s="549"/>
      <c r="J586" s="547"/>
      <c r="K586" s="1636" t="s">
        <v>405</v>
      </c>
      <c r="L586" s="1636"/>
      <c r="M586" s="1636"/>
      <c r="N586" s="1636"/>
      <c r="O586" s="553">
        <v>876</v>
      </c>
      <c r="P586" s="545"/>
      <c r="Q586" s="532"/>
      <c r="R586" s="532"/>
      <c r="S586" s="542"/>
    </row>
    <row r="587" spans="1:19" ht="46.5" customHeight="1" x14ac:dyDescent="0.3">
      <c r="A587" s="543"/>
      <c r="B587" s="543"/>
      <c r="C587" s="543"/>
      <c r="D587" s="543"/>
      <c r="E587" s="543"/>
      <c r="F587" s="543"/>
      <c r="G587" s="543"/>
      <c r="H587" s="543"/>
      <c r="I587" s="549"/>
      <c r="J587" s="547"/>
      <c r="K587" s="1636" t="s">
        <v>405</v>
      </c>
      <c r="L587" s="1636"/>
      <c r="M587" s="1636"/>
      <c r="N587" s="1636"/>
      <c r="O587" s="553">
        <v>52</v>
      </c>
      <c r="P587" s="545"/>
      <c r="Q587" s="532"/>
      <c r="R587" s="532"/>
      <c r="S587" s="542"/>
    </row>
    <row r="588" spans="1:19" ht="63" customHeight="1" x14ac:dyDescent="0.3">
      <c r="A588" s="102"/>
      <c r="B588" s="102"/>
      <c r="C588" s="102"/>
      <c r="D588" s="102"/>
      <c r="E588" s="102"/>
      <c r="F588" s="102"/>
      <c r="G588" s="102"/>
      <c r="H588" s="102"/>
      <c r="I588" s="549"/>
      <c r="J588" s="547"/>
      <c r="K588" s="1636" t="s">
        <v>405</v>
      </c>
      <c r="L588" s="1636"/>
      <c r="M588" s="1636"/>
      <c r="N588" s="1636"/>
      <c r="O588" s="531">
        <v>4124.0200000000004</v>
      </c>
      <c r="P588" s="545"/>
      <c r="Q588" s="532"/>
      <c r="R588" s="532"/>
      <c r="S588" s="542"/>
    </row>
    <row r="589" spans="1:19" ht="54.75" customHeight="1" x14ac:dyDescent="0.3">
      <c r="A589" s="102"/>
      <c r="B589" s="102"/>
      <c r="C589" s="102"/>
      <c r="D589" s="102"/>
      <c r="E589" s="102"/>
      <c r="F589" s="102"/>
      <c r="G589" s="102"/>
      <c r="H589" s="102"/>
      <c r="I589" s="541" t="s">
        <v>579</v>
      </c>
      <c r="J589" s="534"/>
      <c r="K589" s="1636" t="s">
        <v>405</v>
      </c>
      <c r="L589" s="1636"/>
      <c r="M589" s="1636"/>
      <c r="N589" s="1636"/>
      <c r="O589" s="531">
        <v>561.25</v>
      </c>
      <c r="P589" s="539"/>
      <c r="Q589" s="536"/>
      <c r="R589" s="536"/>
      <c r="S589" s="542"/>
    </row>
    <row r="590" spans="1:19" ht="51" customHeight="1" x14ac:dyDescent="0.3">
      <c r="I590" s="549"/>
      <c r="J590" s="547"/>
      <c r="K590" s="1636" t="s">
        <v>405</v>
      </c>
      <c r="L590" s="1636"/>
      <c r="M590" s="1636"/>
      <c r="N590" s="1636"/>
      <c r="O590" s="531">
        <v>4950</v>
      </c>
      <c r="P590" s="545"/>
      <c r="Q590" s="532"/>
      <c r="R590" s="532"/>
      <c r="S590" s="542"/>
    </row>
    <row r="591" spans="1:19" ht="39.75" customHeight="1" x14ac:dyDescent="0.3">
      <c r="I591" s="554"/>
      <c r="J591" s="547"/>
      <c r="K591" s="1636" t="s">
        <v>405</v>
      </c>
      <c r="L591" s="1636"/>
      <c r="M591" s="1636"/>
      <c r="N591" s="1636"/>
      <c r="O591" s="531">
        <v>2520</v>
      </c>
      <c r="P591" s="545"/>
      <c r="Q591" s="532"/>
      <c r="R591" s="532"/>
      <c r="S591" s="542"/>
    </row>
    <row r="592" spans="1:19" ht="42" customHeight="1" x14ac:dyDescent="0.3">
      <c r="I592" s="554"/>
      <c r="J592" s="547"/>
      <c r="K592" s="1636" t="s">
        <v>405</v>
      </c>
      <c r="L592" s="1636"/>
      <c r="M592" s="1636"/>
      <c r="N592" s="1636"/>
      <c r="O592" s="531">
        <v>3461.3</v>
      </c>
      <c r="P592" s="545"/>
      <c r="Q592" s="532"/>
      <c r="R592" s="532"/>
      <c r="S592" s="542"/>
    </row>
    <row r="593" spans="9:19" ht="50.25" customHeight="1" x14ac:dyDescent="0.3">
      <c r="I593" s="538" t="s">
        <v>590</v>
      </c>
      <c r="J593" s="534"/>
      <c r="K593" s="1636" t="s">
        <v>405</v>
      </c>
      <c r="L593" s="1636"/>
      <c r="M593" s="1636"/>
      <c r="N593" s="1636"/>
      <c r="O593" s="531">
        <v>1300</v>
      </c>
      <c r="P593" s="539"/>
      <c r="Q593" s="536"/>
      <c r="R593" s="536"/>
      <c r="S593" s="542"/>
    </row>
    <row r="594" spans="9:19" ht="42" customHeight="1" x14ac:dyDescent="0.3">
      <c r="I594" s="554"/>
      <c r="J594" s="547"/>
      <c r="K594" s="1636" t="s">
        <v>405</v>
      </c>
      <c r="L594" s="1636"/>
      <c r="M594" s="1636"/>
      <c r="N594" s="1636"/>
      <c r="O594" s="531">
        <v>16399.2</v>
      </c>
      <c r="P594" s="545"/>
      <c r="Q594" s="532"/>
      <c r="R594" s="532"/>
      <c r="S594" s="542"/>
    </row>
    <row r="595" spans="9:19" ht="48.75" customHeight="1" x14ac:dyDescent="0.3">
      <c r="I595" s="541" t="s">
        <v>597</v>
      </c>
      <c r="J595" s="551"/>
      <c r="K595" s="1636" t="s">
        <v>405</v>
      </c>
      <c r="L595" s="1636"/>
      <c r="M595" s="1636"/>
      <c r="N595" s="1636"/>
      <c r="O595" s="550">
        <v>2582</v>
      </c>
      <c r="P595" s="530"/>
      <c r="Q595" s="530"/>
      <c r="R595" s="530"/>
      <c r="S595" s="542"/>
    </row>
    <row r="596" spans="9:19" ht="48.75" customHeight="1" x14ac:dyDescent="0.3">
      <c r="I596" s="538" t="s">
        <v>598</v>
      </c>
      <c r="J596" s="534"/>
      <c r="K596" s="1636" t="s">
        <v>405</v>
      </c>
      <c r="L596" s="1636"/>
      <c r="M596" s="1636"/>
      <c r="N596" s="1636"/>
      <c r="O596" s="531">
        <v>0.35</v>
      </c>
      <c r="P596" s="539"/>
      <c r="Q596" s="536"/>
      <c r="R596" s="536"/>
      <c r="S596" s="542"/>
    </row>
    <row r="597" spans="9:19" ht="36.75" customHeight="1" x14ac:dyDescent="0.3">
      <c r="I597" s="538" t="s">
        <v>601</v>
      </c>
      <c r="J597" s="547"/>
      <c r="K597" s="1636" t="s">
        <v>405</v>
      </c>
      <c r="L597" s="1636"/>
      <c r="M597" s="1636"/>
      <c r="N597" s="1636"/>
      <c r="O597" s="531">
        <v>94.85</v>
      </c>
      <c r="P597" s="548"/>
      <c r="Q597" s="532"/>
      <c r="R597" s="532"/>
      <c r="S597" s="542"/>
    </row>
    <row r="598" spans="9:19" ht="27" customHeight="1" x14ac:dyDescent="0.3">
      <c r="I598" s="538"/>
      <c r="J598" s="547"/>
      <c r="K598" s="555"/>
      <c r="L598" s="555"/>
      <c r="M598" s="555"/>
      <c r="N598" s="555"/>
      <c r="O598" s="531"/>
      <c r="P598" s="548"/>
      <c r="Q598" s="532"/>
      <c r="R598" s="532"/>
      <c r="S598" s="542"/>
    </row>
    <row r="599" spans="9:19" ht="25.5" customHeight="1" x14ac:dyDescent="0.4">
      <c r="I599" s="556"/>
      <c r="J599" s="557"/>
      <c r="K599" s="1614" t="s">
        <v>130</v>
      </c>
      <c r="L599" s="1614"/>
      <c r="M599" s="1614"/>
      <c r="N599" s="558"/>
      <c r="O599" s="558">
        <f>SUM(O550:O597)</f>
        <v>387795.57999999984</v>
      </c>
      <c r="P599" s="558"/>
      <c r="Q599" s="528"/>
      <c r="R599" s="528"/>
      <c r="S599" s="559"/>
    </row>
    <row r="600" spans="9:19" s="563" customFormat="1" ht="27" customHeight="1" thickBot="1" x14ac:dyDescent="0.35">
      <c r="I600" s="1633" t="s">
        <v>15</v>
      </c>
      <c r="J600" s="1634"/>
      <c r="K600" s="1634"/>
      <c r="L600" s="1634"/>
      <c r="M600" s="560"/>
      <c r="N600" s="561"/>
      <c r="O600" s="561">
        <v>0</v>
      </c>
      <c r="P600" s="561"/>
      <c r="Q600" s="561"/>
      <c r="R600" s="561"/>
      <c r="S600" s="562"/>
    </row>
    <row r="601" spans="9:19" ht="18" thickTop="1" x14ac:dyDescent="0.45">
      <c r="I601" s="564"/>
      <c r="J601" s="565"/>
      <c r="K601" s="1632"/>
      <c r="L601" s="1632"/>
      <c r="M601" s="1632"/>
      <c r="N601" s="61"/>
      <c r="O601" s="566"/>
      <c r="P601" s="566"/>
      <c r="Q601" s="566"/>
      <c r="R601" s="567"/>
      <c r="S601" s="568"/>
    </row>
    <row r="602" spans="9:19" ht="22.8" x14ac:dyDescent="0.4">
      <c r="I602" s="569"/>
      <c r="J602" s="565"/>
      <c r="K602" s="570"/>
      <c r="L602" s="1630" t="s">
        <v>606</v>
      </c>
      <c r="M602" s="1630"/>
      <c r="N602" s="1630"/>
      <c r="O602" s="1630"/>
      <c r="P602" s="1630"/>
      <c r="Q602" s="61"/>
      <c r="R602" s="207"/>
      <c r="S602" s="571"/>
    </row>
    <row r="603" spans="9:19" ht="15.6" x14ac:dyDescent="0.3">
      <c r="I603" s="572"/>
      <c r="J603" s="573"/>
      <c r="K603" s="573"/>
      <c r="L603" s="573"/>
      <c r="M603" s="573"/>
      <c r="N603" s="573"/>
      <c r="O603" s="574"/>
      <c r="P603" s="574"/>
      <c r="Q603" s="574"/>
      <c r="R603" s="575"/>
      <c r="S603" s="576"/>
    </row>
    <row r="604" spans="9:19" ht="29.25" customHeight="1" x14ac:dyDescent="0.25">
      <c r="I604" s="1644" t="s">
        <v>604</v>
      </c>
      <c r="J604" s="1645"/>
      <c r="K604" s="1645"/>
      <c r="L604" s="1645"/>
      <c r="M604" s="1645"/>
      <c r="N604" s="1645"/>
      <c r="O604" s="1645"/>
      <c r="P604" s="1645"/>
      <c r="Q604" s="1645"/>
      <c r="R604" s="1645"/>
      <c r="S604" s="1646"/>
    </row>
    <row r="605" spans="9:19" ht="23.25" customHeight="1" x14ac:dyDescent="0.25">
      <c r="I605" s="1644"/>
      <c r="J605" s="1645"/>
      <c r="K605" s="1645"/>
      <c r="L605" s="1645"/>
      <c r="M605" s="1645"/>
      <c r="N605" s="1645"/>
      <c r="O605" s="1645"/>
      <c r="P605" s="1645"/>
      <c r="Q605" s="1645"/>
      <c r="R605" s="1645"/>
      <c r="S605" s="1646"/>
    </row>
    <row r="606" spans="9:19" ht="15" customHeight="1" x14ac:dyDescent="0.25">
      <c r="I606" s="1644"/>
      <c r="J606" s="1645"/>
      <c r="K606" s="1645"/>
      <c r="L606" s="1645"/>
      <c r="M606" s="1645"/>
      <c r="N606" s="1645"/>
      <c r="O606" s="1645"/>
      <c r="P606" s="1645"/>
      <c r="Q606" s="1645"/>
      <c r="R606" s="1645"/>
      <c r="S606" s="1646"/>
    </row>
    <row r="607" spans="9:19" ht="15" customHeight="1" x14ac:dyDescent="0.25">
      <c r="I607" s="1644"/>
      <c r="J607" s="1645"/>
      <c r="K607" s="1645"/>
      <c r="L607" s="1645"/>
      <c r="M607" s="1645"/>
      <c r="N607" s="1645"/>
      <c r="O607" s="1645"/>
      <c r="P607" s="1645"/>
      <c r="Q607" s="1645"/>
      <c r="R607" s="1645"/>
      <c r="S607" s="1646"/>
    </row>
    <row r="608" spans="9:19" ht="1.5" customHeight="1" x14ac:dyDescent="0.25">
      <c r="I608" s="1644"/>
      <c r="J608" s="1645"/>
      <c r="K608" s="1645"/>
      <c r="L608" s="1645"/>
      <c r="M608" s="1645"/>
      <c r="N608" s="1645"/>
      <c r="O608" s="1645"/>
      <c r="P608" s="1645"/>
      <c r="Q608" s="1645"/>
      <c r="R608" s="1645"/>
      <c r="S608" s="1646"/>
    </row>
    <row r="609" spans="9:19" ht="20.25" customHeight="1" x14ac:dyDescent="0.25">
      <c r="I609" s="1644"/>
      <c r="J609" s="1645"/>
      <c r="K609" s="1645"/>
      <c r="L609" s="1645"/>
      <c r="M609" s="1645"/>
      <c r="N609" s="1645"/>
      <c r="O609" s="1645"/>
      <c r="P609" s="1645"/>
      <c r="Q609" s="1645"/>
      <c r="R609" s="1645"/>
      <c r="S609" s="1646"/>
    </row>
    <row r="610" spans="9:19" ht="15" customHeight="1" x14ac:dyDescent="0.25">
      <c r="I610" s="1644"/>
      <c r="J610" s="1645"/>
      <c r="K610" s="1645"/>
      <c r="L610" s="1645"/>
      <c r="M610" s="1645"/>
      <c r="N610" s="1645"/>
      <c r="O610" s="1645"/>
      <c r="P610" s="1645"/>
      <c r="Q610" s="1645"/>
      <c r="R610" s="1645"/>
      <c r="S610" s="1646"/>
    </row>
    <row r="611" spans="9:19" ht="36.75" customHeight="1" x14ac:dyDescent="0.25">
      <c r="I611" s="1644"/>
      <c r="J611" s="1645"/>
      <c r="K611" s="1645"/>
      <c r="L611" s="1645"/>
      <c r="M611" s="1645"/>
      <c r="N611" s="1645"/>
      <c r="O611" s="1645"/>
      <c r="P611" s="1645"/>
      <c r="Q611" s="1645"/>
      <c r="R611" s="1645"/>
      <c r="S611" s="1646"/>
    </row>
    <row r="612" spans="9:19" ht="22.8" x14ac:dyDescent="0.3">
      <c r="I612" s="577"/>
      <c r="J612" s="104"/>
      <c r="K612" s="104"/>
      <c r="L612" s="1631" t="s">
        <v>471</v>
      </c>
      <c r="M612" s="1631"/>
      <c r="N612" s="1631"/>
      <c r="O612" s="1631"/>
      <c r="P612" s="1631"/>
      <c r="Q612" s="1631"/>
      <c r="R612" s="578"/>
      <c r="S612" s="571"/>
    </row>
    <row r="613" spans="9:19" ht="25.5" customHeight="1" x14ac:dyDescent="0.3">
      <c r="I613" s="579"/>
      <c r="J613" s="580"/>
      <c r="K613" s="580"/>
      <c r="L613" s="580"/>
      <c r="M613" s="1623" t="s">
        <v>607</v>
      </c>
      <c r="N613" s="1623"/>
      <c r="O613" s="1623"/>
      <c r="P613" s="581"/>
      <c r="Q613" s="581"/>
      <c r="R613" s="581"/>
      <c r="S613" s="582"/>
    </row>
    <row r="614" spans="9:19" ht="31.5" customHeight="1" x14ac:dyDescent="0.3">
      <c r="I614" s="583"/>
      <c r="J614" s="580"/>
      <c r="K614" s="580"/>
      <c r="L614" s="580"/>
      <c r="M614" s="1643" t="s">
        <v>523</v>
      </c>
      <c r="N614" s="1643"/>
      <c r="O614" s="552" t="s">
        <v>519</v>
      </c>
      <c r="P614" s="102" t="s">
        <v>520</v>
      </c>
      <c r="Q614" s="102"/>
      <c r="R614" s="102"/>
      <c r="S614" s="571"/>
    </row>
    <row r="615" spans="9:19" ht="16.2" thickBot="1" x14ac:dyDescent="0.35">
      <c r="I615" s="584"/>
      <c r="J615" s="585"/>
      <c r="K615" s="585"/>
      <c r="L615" s="585"/>
      <c r="M615" s="585"/>
      <c r="N615" s="586"/>
      <c r="O615" s="587"/>
      <c r="P615" s="587"/>
      <c r="Q615" s="588"/>
      <c r="R615" s="589"/>
      <c r="S615" s="590"/>
    </row>
    <row r="616" spans="9:19" ht="18.75" customHeight="1" x14ac:dyDescent="0.35">
      <c r="I616" s="591" t="s">
        <v>503</v>
      </c>
      <c r="J616" s="1647"/>
      <c r="K616" s="1647"/>
      <c r="L616" s="1647"/>
      <c r="M616" s="592"/>
      <c r="N616" s="592"/>
      <c r="O616" s="593"/>
      <c r="P616" s="593"/>
      <c r="Q616" s="593"/>
      <c r="R616" s="594"/>
      <c r="S616" s="386"/>
    </row>
    <row r="617" spans="9:19" ht="18" x14ac:dyDescent="0.35">
      <c r="I617" s="595"/>
      <c r="J617" s="1629"/>
      <c r="K617" s="1629"/>
      <c r="L617" s="1629"/>
      <c r="M617" s="592"/>
      <c r="N617" s="592"/>
      <c r="O617" s="593"/>
      <c r="P617" s="593"/>
      <c r="Q617" s="593"/>
      <c r="R617" s="594"/>
      <c r="S617" s="386"/>
    </row>
    <row r="618" spans="9:19" ht="17.399999999999999" x14ac:dyDescent="0.3">
      <c r="I618" s="383"/>
      <c r="J618" s="383"/>
      <c r="K618" s="383"/>
      <c r="L618" s="383"/>
      <c r="M618" s="383"/>
      <c r="N618" s="383"/>
      <c r="O618" s="384"/>
      <c r="P618" s="384"/>
      <c r="Q618" s="384"/>
      <c r="R618" s="385"/>
      <c r="S618" s="386"/>
    </row>
    <row r="620" spans="9:19" ht="14.4" thickBot="1" x14ac:dyDescent="0.3"/>
    <row r="621" spans="9:19" x14ac:dyDescent="0.25">
      <c r="I621" s="596"/>
      <c r="J621" s="597"/>
      <c r="K621" s="597"/>
      <c r="L621" s="597"/>
      <c r="M621" s="597"/>
      <c r="N621" s="597"/>
      <c r="O621" s="598"/>
      <c r="P621" s="598"/>
      <c r="Q621" s="598"/>
      <c r="R621" s="597"/>
      <c r="S621" s="599"/>
    </row>
    <row r="622" spans="9:19" ht="20.25" customHeight="1" x14ac:dyDescent="0.4">
      <c r="I622" s="1605" t="s">
        <v>33</v>
      </c>
      <c r="J622" s="1606"/>
      <c r="K622" s="1606"/>
      <c r="L622" s="1606"/>
      <c r="M622" s="1606"/>
      <c r="N622" s="1606"/>
      <c r="O622" s="1606"/>
      <c r="P622" s="1606"/>
      <c r="Q622" s="1606"/>
      <c r="R622" s="1606"/>
      <c r="S622" s="1607"/>
    </row>
    <row r="623" spans="9:19" ht="25.5" customHeight="1" x14ac:dyDescent="0.35">
      <c r="I623" s="1620" t="s">
        <v>4</v>
      </c>
      <c r="J623" s="1621"/>
      <c r="K623" s="1621"/>
      <c r="L623" s="1621"/>
      <c r="M623" s="1621"/>
      <c r="N623" s="1621"/>
      <c r="O623" s="1621"/>
      <c r="P623" s="1621"/>
      <c r="Q623" s="1621"/>
      <c r="R623" s="1621"/>
      <c r="S623" s="1622"/>
    </row>
    <row r="624" spans="9:19" ht="27.75" customHeight="1" x14ac:dyDescent="0.35">
      <c r="I624" s="1620" t="s">
        <v>609</v>
      </c>
      <c r="J624" s="1621"/>
      <c r="K624" s="1621"/>
      <c r="L624" s="1621"/>
      <c r="M624" s="1621"/>
      <c r="N624" s="1621"/>
      <c r="O624" s="1621"/>
      <c r="P624" s="1621"/>
      <c r="Q624" s="1621"/>
      <c r="R624" s="1621"/>
      <c r="S624" s="1622"/>
    </row>
    <row r="625" spans="9:19" ht="20.25" customHeight="1" x14ac:dyDescent="0.4">
      <c r="I625" s="1624" t="s">
        <v>21</v>
      </c>
      <c r="J625" s="1625"/>
      <c r="K625" s="1625"/>
      <c r="L625" s="1625"/>
      <c r="M625" s="1625"/>
      <c r="N625" s="1625"/>
      <c r="O625" s="1625"/>
      <c r="P625" s="1625"/>
      <c r="Q625" s="1625"/>
      <c r="R625" s="1625"/>
      <c r="S625" s="1626"/>
    </row>
    <row r="626" spans="9:19" ht="151.5" customHeight="1" x14ac:dyDescent="0.4">
      <c r="I626" s="1627" t="s">
        <v>5</v>
      </c>
      <c r="J626" s="1628"/>
      <c r="K626" s="1583" t="s">
        <v>6</v>
      </c>
      <c r="L626" s="1583" t="s">
        <v>1</v>
      </c>
      <c r="M626" s="1578" t="s">
        <v>7</v>
      </c>
      <c r="N626" s="1579"/>
      <c r="O626" s="1574" t="s">
        <v>8</v>
      </c>
      <c r="P626" s="215" t="s">
        <v>687</v>
      </c>
      <c r="Q626" s="600" t="s">
        <v>686</v>
      </c>
      <c r="R626" s="601" t="s">
        <v>653</v>
      </c>
      <c r="S626" s="218" t="s">
        <v>586</v>
      </c>
    </row>
    <row r="627" spans="9:19" ht="30.75" customHeight="1" x14ac:dyDescent="0.25">
      <c r="I627" s="1571" t="s">
        <v>0</v>
      </c>
      <c r="J627" s="1569" t="s">
        <v>9</v>
      </c>
      <c r="K627" s="1583"/>
      <c r="L627" s="1583"/>
      <c r="M627" s="1578"/>
      <c r="N627" s="1579"/>
      <c r="O627" s="1574"/>
      <c r="P627" s="602" t="s">
        <v>10</v>
      </c>
      <c r="Q627" s="602" t="s">
        <v>10</v>
      </c>
      <c r="R627" s="603" t="s">
        <v>10</v>
      </c>
      <c r="S627" s="604" t="s">
        <v>10</v>
      </c>
    </row>
    <row r="628" spans="9:19" ht="27" customHeight="1" x14ac:dyDescent="0.4">
      <c r="I628" s="1613"/>
      <c r="J628" s="1583"/>
      <c r="K628" s="1583"/>
      <c r="L628" s="1583"/>
      <c r="M628" s="1578"/>
      <c r="N628" s="1579"/>
      <c r="O628" s="1574"/>
      <c r="P628" s="605"/>
      <c r="Q628" s="606"/>
      <c r="R628" s="607"/>
      <c r="S628" s="608"/>
    </row>
    <row r="629" spans="9:19" ht="99.75" customHeight="1" x14ac:dyDescent="0.25">
      <c r="I629" s="609" t="s">
        <v>685</v>
      </c>
      <c r="J629" s="235" t="s">
        <v>610</v>
      </c>
      <c r="K629" s="236"/>
      <c r="L629" s="236" t="s">
        <v>613</v>
      </c>
      <c r="M629" s="1598" t="s">
        <v>463</v>
      </c>
      <c r="N629" s="1598"/>
      <c r="O629" s="237">
        <v>1000</v>
      </c>
      <c r="P629" s="245"/>
      <c r="Q629" s="610"/>
      <c r="R629" s="245">
        <v>1000</v>
      </c>
      <c r="S629" s="611"/>
    </row>
    <row r="630" spans="9:19" ht="96.75" customHeight="1" x14ac:dyDescent="0.35">
      <c r="I630" s="242"/>
      <c r="J630" s="235" t="s">
        <v>611</v>
      </c>
      <c r="K630" s="236"/>
      <c r="L630" s="236" t="s">
        <v>614</v>
      </c>
      <c r="M630" s="1598" t="s">
        <v>547</v>
      </c>
      <c r="N630" s="1598"/>
      <c r="O630" s="237">
        <v>33404</v>
      </c>
      <c r="P630" s="245"/>
      <c r="Q630" s="239">
        <v>33404</v>
      </c>
      <c r="R630" s="245"/>
      <c r="S630" s="612"/>
    </row>
    <row r="631" spans="9:19" ht="93" customHeight="1" x14ac:dyDescent="0.35">
      <c r="I631" s="242"/>
      <c r="J631" s="235" t="s">
        <v>612</v>
      </c>
      <c r="K631" s="236"/>
      <c r="L631" s="236" t="s">
        <v>614</v>
      </c>
      <c r="M631" s="1598" t="s">
        <v>556</v>
      </c>
      <c r="N631" s="1598"/>
      <c r="O631" s="237">
        <v>30626.45</v>
      </c>
      <c r="P631" s="245"/>
      <c r="Q631" s="239">
        <v>30626.45</v>
      </c>
      <c r="R631" s="245"/>
      <c r="S631" s="611"/>
    </row>
    <row r="632" spans="9:19" ht="78" customHeight="1" x14ac:dyDescent="0.4">
      <c r="I632" s="242" t="s">
        <v>618</v>
      </c>
      <c r="J632" s="235" t="s">
        <v>619</v>
      </c>
      <c r="K632" s="236"/>
      <c r="L632" s="236" t="s">
        <v>622</v>
      </c>
      <c r="M632" s="1598" t="s">
        <v>654</v>
      </c>
      <c r="N632" s="1598"/>
      <c r="O632" s="237">
        <v>228</v>
      </c>
      <c r="P632" s="246"/>
      <c r="Q632" s="239">
        <v>228</v>
      </c>
      <c r="R632" s="244"/>
      <c r="S632" s="612"/>
    </row>
    <row r="633" spans="9:19" ht="89.25" customHeight="1" x14ac:dyDescent="0.4">
      <c r="I633" s="242"/>
      <c r="J633" s="235" t="s">
        <v>620</v>
      </c>
      <c r="K633" s="236"/>
      <c r="L633" s="236" t="s">
        <v>623</v>
      </c>
      <c r="M633" s="1598" t="s">
        <v>574</v>
      </c>
      <c r="N633" s="1598"/>
      <c r="O633" s="237">
        <v>5560</v>
      </c>
      <c r="P633" s="245"/>
      <c r="Q633" s="245"/>
      <c r="R633" s="244"/>
      <c r="S633" s="613">
        <v>5560</v>
      </c>
    </row>
    <row r="634" spans="9:19" ht="97.5" customHeight="1" x14ac:dyDescent="0.35">
      <c r="I634" s="242"/>
      <c r="J634" s="235" t="s">
        <v>621</v>
      </c>
      <c r="K634" s="236"/>
      <c r="L634" s="236" t="s">
        <v>624</v>
      </c>
      <c r="M634" s="1598" t="s">
        <v>547</v>
      </c>
      <c r="N634" s="1598"/>
      <c r="O634" s="237">
        <v>49.85</v>
      </c>
      <c r="P634" s="245"/>
      <c r="Q634" s="239">
        <v>49.85</v>
      </c>
      <c r="R634" s="245"/>
      <c r="S634" s="611"/>
    </row>
    <row r="635" spans="9:19" ht="93" customHeight="1" x14ac:dyDescent="0.35">
      <c r="I635" s="242" t="s">
        <v>627</v>
      </c>
      <c r="J635" s="235" t="s">
        <v>628</v>
      </c>
      <c r="K635" s="236"/>
      <c r="L635" s="236" t="s">
        <v>629</v>
      </c>
      <c r="M635" s="1598" t="s">
        <v>547</v>
      </c>
      <c r="N635" s="1598"/>
      <c r="O635" s="237">
        <v>34.85</v>
      </c>
      <c r="P635" s="246"/>
      <c r="Q635" s="239">
        <v>34.85</v>
      </c>
      <c r="R635" s="246"/>
      <c r="S635" s="612"/>
    </row>
    <row r="636" spans="9:19" ht="91.5" customHeight="1" x14ac:dyDescent="0.4">
      <c r="I636" s="242"/>
      <c r="J636" s="235" t="s">
        <v>630</v>
      </c>
      <c r="K636" s="236"/>
      <c r="L636" s="236" t="s">
        <v>631</v>
      </c>
      <c r="M636" s="1598" t="s">
        <v>632</v>
      </c>
      <c r="N636" s="1598"/>
      <c r="O636" s="237">
        <v>12.46</v>
      </c>
      <c r="P636" s="246">
        <v>12.46</v>
      </c>
      <c r="Q636" s="246"/>
      <c r="R636" s="248"/>
      <c r="S636" s="614"/>
    </row>
    <row r="637" spans="9:19" ht="95.25" customHeight="1" x14ac:dyDescent="0.4">
      <c r="I637" s="242" t="s">
        <v>633</v>
      </c>
      <c r="J637" s="235" t="s">
        <v>634</v>
      </c>
      <c r="K637" s="236"/>
      <c r="L637" s="236" t="s">
        <v>635</v>
      </c>
      <c r="M637" s="1598" t="s">
        <v>636</v>
      </c>
      <c r="N637" s="1598"/>
      <c r="O637" s="237">
        <v>4591.66</v>
      </c>
      <c r="P637" s="246">
        <v>4591.66</v>
      </c>
      <c r="Q637" s="246"/>
      <c r="R637" s="248"/>
      <c r="S637" s="615"/>
    </row>
    <row r="638" spans="9:19" ht="97.5" customHeight="1" x14ac:dyDescent="0.35">
      <c r="I638" s="242" t="s">
        <v>644</v>
      </c>
      <c r="J638" s="235" t="s">
        <v>638</v>
      </c>
      <c r="K638" s="236"/>
      <c r="L638" s="236" t="s">
        <v>639</v>
      </c>
      <c r="M638" s="1598" t="s">
        <v>556</v>
      </c>
      <c r="N638" s="1598"/>
      <c r="O638" s="237">
        <v>1000</v>
      </c>
      <c r="P638" s="246"/>
      <c r="Q638" s="246">
        <v>1000</v>
      </c>
      <c r="R638" s="250"/>
      <c r="S638" s="615"/>
    </row>
    <row r="639" spans="9:19" ht="107.25" customHeight="1" x14ac:dyDescent="0.25">
      <c r="I639" s="242"/>
      <c r="J639" s="235" t="s">
        <v>640</v>
      </c>
      <c r="K639" s="236"/>
      <c r="L639" s="236" t="s">
        <v>614</v>
      </c>
      <c r="M639" s="1598" t="s">
        <v>632</v>
      </c>
      <c r="N639" s="1598"/>
      <c r="O639" s="237">
        <v>20.91</v>
      </c>
      <c r="P639" s="246">
        <v>20.91</v>
      </c>
      <c r="Q639" s="246"/>
      <c r="R639" s="246"/>
      <c r="S639" s="615"/>
    </row>
    <row r="640" spans="9:19" ht="87" customHeight="1" x14ac:dyDescent="0.4">
      <c r="I640" s="242"/>
      <c r="J640" s="235" t="s">
        <v>641</v>
      </c>
      <c r="K640" s="236"/>
      <c r="L640" s="236" t="s">
        <v>614</v>
      </c>
      <c r="M640" s="1598" t="s">
        <v>642</v>
      </c>
      <c r="N640" s="1598"/>
      <c r="O640" s="237">
        <v>955.15</v>
      </c>
      <c r="P640" s="246">
        <v>955.15</v>
      </c>
      <c r="Q640" s="246"/>
      <c r="R640" s="248"/>
      <c r="S640" s="615"/>
    </row>
    <row r="641" spans="9:19" ht="99" customHeight="1" x14ac:dyDescent="0.4">
      <c r="I641" s="251" t="s">
        <v>645</v>
      </c>
      <c r="J641" s="252" t="s">
        <v>646</v>
      </c>
      <c r="K641" s="253"/>
      <c r="L641" s="253" t="s">
        <v>247</v>
      </c>
      <c r="M641" s="1617" t="s">
        <v>547</v>
      </c>
      <c r="N641" s="1617"/>
      <c r="O641" s="256">
        <v>78.849999999999994</v>
      </c>
      <c r="P641" s="258"/>
      <c r="Q641" s="258">
        <v>78.849999999999994</v>
      </c>
      <c r="R641" s="248"/>
      <c r="S641" s="615"/>
    </row>
    <row r="642" spans="9:19" ht="88.5" customHeight="1" x14ac:dyDescent="0.35">
      <c r="I642" s="616"/>
      <c r="J642" s="617">
        <v>870286</v>
      </c>
      <c r="K642" s="264"/>
      <c r="L642" s="617" t="s">
        <v>647</v>
      </c>
      <c r="M642" s="1617" t="s">
        <v>648</v>
      </c>
      <c r="N642" s="1617"/>
      <c r="O642" s="618">
        <v>1500</v>
      </c>
      <c r="P642" s="618">
        <v>1500</v>
      </c>
      <c r="Q642" s="618"/>
      <c r="R642" s="619"/>
      <c r="S642" s="614"/>
    </row>
    <row r="643" spans="9:19" ht="80.25" customHeight="1" x14ac:dyDescent="0.35">
      <c r="I643" s="616" t="s">
        <v>649</v>
      </c>
      <c r="J643" s="617">
        <v>870287</v>
      </c>
      <c r="K643" s="264"/>
      <c r="L643" s="617" t="s">
        <v>650</v>
      </c>
      <c r="M643" s="1596" t="s">
        <v>651</v>
      </c>
      <c r="N643" s="1597"/>
      <c r="O643" s="620">
        <v>52170.83</v>
      </c>
      <c r="P643" s="618">
        <v>52170.83</v>
      </c>
      <c r="Q643" s="618"/>
      <c r="R643" s="619"/>
      <c r="S643" s="614"/>
    </row>
    <row r="644" spans="9:19" ht="87.75" customHeight="1" x14ac:dyDescent="0.35">
      <c r="I644" s="616"/>
      <c r="J644" s="617">
        <v>870288</v>
      </c>
      <c r="K644" s="264"/>
      <c r="L644" s="617" t="s">
        <v>652</v>
      </c>
      <c r="M644" s="1596" t="s">
        <v>648</v>
      </c>
      <c r="N644" s="1597"/>
      <c r="O644" s="618">
        <v>58.5</v>
      </c>
      <c r="P644" s="618">
        <v>58.5</v>
      </c>
      <c r="Q644" s="618"/>
      <c r="R644" s="619"/>
      <c r="S644" s="614"/>
    </row>
    <row r="645" spans="9:19" ht="78" customHeight="1" x14ac:dyDescent="0.35">
      <c r="I645" s="616" t="s">
        <v>656</v>
      </c>
      <c r="J645" s="617">
        <v>870289</v>
      </c>
      <c r="K645" s="264"/>
      <c r="L645" s="617" t="s">
        <v>655</v>
      </c>
      <c r="M645" s="1596" t="s">
        <v>657</v>
      </c>
      <c r="N645" s="1597"/>
      <c r="O645" s="618">
        <v>13476.67</v>
      </c>
      <c r="P645" s="618"/>
      <c r="Q645" s="618"/>
      <c r="R645" s="619">
        <v>13476.67</v>
      </c>
      <c r="S645" s="614"/>
    </row>
    <row r="646" spans="9:19" ht="105.75" customHeight="1" x14ac:dyDescent="0.35">
      <c r="I646" s="616" t="s">
        <v>662</v>
      </c>
      <c r="J646" s="617">
        <v>870290</v>
      </c>
      <c r="K646" s="264"/>
      <c r="L646" s="617" t="s">
        <v>663</v>
      </c>
      <c r="M646" s="1596" t="s">
        <v>648</v>
      </c>
      <c r="N646" s="1597"/>
      <c r="O646" s="618">
        <v>1956.25</v>
      </c>
      <c r="P646" s="618">
        <v>1956.25</v>
      </c>
      <c r="Q646" s="618"/>
      <c r="R646" s="619"/>
      <c r="S646" s="614"/>
    </row>
    <row r="647" spans="9:19" ht="78.75" customHeight="1" x14ac:dyDescent="0.35">
      <c r="I647" s="616"/>
      <c r="J647" s="617">
        <v>870291</v>
      </c>
      <c r="K647" s="264"/>
      <c r="L647" s="617" t="s">
        <v>213</v>
      </c>
      <c r="M647" s="1596"/>
      <c r="N647" s="1597"/>
      <c r="O647" s="618"/>
      <c r="P647" s="618"/>
      <c r="Q647" s="618"/>
      <c r="R647" s="619"/>
      <c r="S647" s="614"/>
    </row>
    <row r="648" spans="9:19" ht="89.25" customHeight="1" x14ac:dyDescent="0.35">
      <c r="I648" s="616" t="s">
        <v>664</v>
      </c>
      <c r="J648" s="617">
        <v>870292</v>
      </c>
      <c r="K648" s="264"/>
      <c r="L648" s="617" t="s">
        <v>665</v>
      </c>
      <c r="M648" s="1596" t="s">
        <v>669</v>
      </c>
      <c r="N648" s="1597"/>
      <c r="O648" s="618">
        <v>0.61</v>
      </c>
      <c r="P648" s="618"/>
      <c r="Q648" s="618"/>
      <c r="R648" s="619"/>
      <c r="S648" s="614">
        <v>0.61</v>
      </c>
    </row>
    <row r="649" spans="9:19" ht="90" customHeight="1" x14ac:dyDescent="0.35">
      <c r="I649" s="616"/>
      <c r="J649" s="617">
        <v>870293</v>
      </c>
      <c r="K649" s="264"/>
      <c r="L649" s="617" t="s">
        <v>666</v>
      </c>
      <c r="M649" s="1596" t="s">
        <v>670</v>
      </c>
      <c r="N649" s="1597"/>
      <c r="O649" s="618">
        <v>0.33</v>
      </c>
      <c r="P649" s="618"/>
      <c r="Q649" s="618"/>
      <c r="R649" s="619"/>
      <c r="S649" s="614">
        <v>0.33</v>
      </c>
    </row>
    <row r="650" spans="9:19" ht="84.75" customHeight="1" x14ac:dyDescent="0.35">
      <c r="I650" s="616"/>
      <c r="J650" s="617">
        <v>870294</v>
      </c>
      <c r="K650" s="264"/>
      <c r="L650" s="617" t="s">
        <v>667</v>
      </c>
      <c r="M650" s="1596" t="s">
        <v>668</v>
      </c>
      <c r="N650" s="1597"/>
      <c r="O650" s="618">
        <v>421</v>
      </c>
      <c r="P650" s="618"/>
      <c r="Q650" s="618"/>
      <c r="R650" s="619"/>
      <c r="S650" s="614">
        <v>421</v>
      </c>
    </row>
    <row r="651" spans="9:19" ht="103.5" customHeight="1" x14ac:dyDescent="0.35">
      <c r="I651" s="616" t="s">
        <v>671</v>
      </c>
      <c r="J651" s="617">
        <v>870295</v>
      </c>
      <c r="K651" s="264"/>
      <c r="L651" s="617" t="s">
        <v>550</v>
      </c>
      <c r="M651" s="1596" t="s">
        <v>648</v>
      </c>
      <c r="N651" s="1597"/>
      <c r="O651" s="618">
        <v>502.77</v>
      </c>
      <c r="P651" s="618">
        <v>502.77</v>
      </c>
      <c r="Q651" s="618"/>
      <c r="R651" s="619"/>
      <c r="S651" s="614"/>
    </row>
    <row r="652" spans="9:19" ht="92.25" customHeight="1" x14ac:dyDescent="0.35">
      <c r="I652" s="616"/>
      <c r="J652" s="617">
        <v>870296</v>
      </c>
      <c r="K652" s="264"/>
      <c r="L652" s="617" t="s">
        <v>1246</v>
      </c>
      <c r="M652" s="1596" t="s">
        <v>648</v>
      </c>
      <c r="N652" s="1597"/>
      <c r="O652" s="618">
        <v>177.01</v>
      </c>
      <c r="P652" s="618">
        <v>177.01</v>
      </c>
      <c r="Q652" s="618"/>
      <c r="R652" s="619"/>
      <c r="S652" s="614"/>
    </row>
    <row r="653" spans="9:19" ht="95.25" customHeight="1" x14ac:dyDescent="0.35">
      <c r="I653" s="616"/>
      <c r="J653" s="617">
        <v>870297</v>
      </c>
      <c r="K653" s="264"/>
      <c r="L653" s="617" t="s">
        <v>672</v>
      </c>
      <c r="M653" s="1596" t="s">
        <v>648</v>
      </c>
      <c r="N653" s="1597"/>
      <c r="O653" s="618">
        <v>700.68</v>
      </c>
      <c r="P653" s="618">
        <v>700.68</v>
      </c>
      <c r="Q653" s="618"/>
      <c r="R653" s="619"/>
      <c r="S653" s="614"/>
    </row>
    <row r="654" spans="9:19" ht="96" customHeight="1" x14ac:dyDescent="0.35">
      <c r="I654" s="616" t="s">
        <v>673</v>
      </c>
      <c r="J654" s="617">
        <v>870298</v>
      </c>
      <c r="K654" s="264"/>
      <c r="L654" s="617" t="s">
        <v>674</v>
      </c>
      <c r="M654" s="1596" t="s">
        <v>654</v>
      </c>
      <c r="N654" s="1597"/>
      <c r="O654" s="618">
        <v>4820</v>
      </c>
      <c r="P654" s="618"/>
      <c r="Q654" s="618">
        <v>4820</v>
      </c>
      <c r="R654" s="619"/>
      <c r="S654" s="614"/>
    </row>
    <row r="655" spans="9:19" ht="85.5" customHeight="1" x14ac:dyDescent="0.35">
      <c r="I655" s="616"/>
      <c r="J655" s="617">
        <v>870299</v>
      </c>
      <c r="K655" s="264"/>
      <c r="L655" s="617" t="s">
        <v>674</v>
      </c>
      <c r="M655" s="1596" t="s">
        <v>343</v>
      </c>
      <c r="N655" s="1597"/>
      <c r="O655" s="618">
        <v>881.5</v>
      </c>
      <c r="P655" s="618">
        <v>881.5</v>
      </c>
      <c r="Q655" s="618"/>
      <c r="R655" s="619"/>
      <c r="S655" s="614"/>
    </row>
    <row r="656" spans="9:19" ht="79.5" customHeight="1" x14ac:dyDescent="0.35">
      <c r="I656" s="616"/>
      <c r="J656" s="617">
        <v>870300</v>
      </c>
      <c r="K656" s="264"/>
      <c r="L656" s="617" t="s">
        <v>675</v>
      </c>
      <c r="M656" s="1596" t="s">
        <v>547</v>
      </c>
      <c r="N656" s="1597"/>
      <c r="O656" s="618">
        <v>94.85</v>
      </c>
      <c r="P656" s="618"/>
      <c r="Q656" s="618">
        <v>94.85</v>
      </c>
      <c r="R656" s="619"/>
      <c r="S656" s="614"/>
    </row>
    <row r="657" spans="9:21" ht="88.5" customHeight="1" x14ac:dyDescent="0.35">
      <c r="I657" s="616"/>
      <c r="J657" s="617">
        <v>870551</v>
      </c>
      <c r="K657" s="264"/>
      <c r="L657" s="617" t="s">
        <v>677</v>
      </c>
      <c r="M657" s="1596" t="s">
        <v>648</v>
      </c>
      <c r="N657" s="1597"/>
      <c r="O657" s="618">
        <v>2</v>
      </c>
      <c r="P657" s="618">
        <v>2</v>
      </c>
      <c r="Q657" s="618"/>
      <c r="R657" s="619"/>
      <c r="S657" s="614"/>
    </row>
    <row r="658" spans="9:21" ht="90" customHeight="1" x14ac:dyDescent="0.35">
      <c r="I658" s="616"/>
      <c r="J658" s="617">
        <v>870552</v>
      </c>
      <c r="K658" s="264"/>
      <c r="L658" s="617" t="s">
        <v>678</v>
      </c>
      <c r="M658" s="1596" t="s">
        <v>648</v>
      </c>
      <c r="N658" s="1597"/>
      <c r="O658" s="618">
        <v>600</v>
      </c>
      <c r="P658" s="618">
        <v>600</v>
      </c>
      <c r="Q658" s="618"/>
      <c r="R658" s="619"/>
      <c r="S658" s="614"/>
    </row>
    <row r="659" spans="9:21" ht="130.5" customHeight="1" x14ac:dyDescent="0.35">
      <c r="I659" s="616"/>
      <c r="J659" s="617">
        <v>870553</v>
      </c>
      <c r="K659" s="264"/>
      <c r="L659" s="617" t="s">
        <v>679</v>
      </c>
      <c r="M659" s="1596" t="s">
        <v>680</v>
      </c>
      <c r="N659" s="1597"/>
      <c r="O659" s="618">
        <v>2003.7</v>
      </c>
      <c r="P659" s="618"/>
      <c r="Q659" s="618"/>
      <c r="R659" s="619"/>
      <c r="S659" s="614"/>
    </row>
    <row r="660" spans="9:21" ht="116.25" customHeight="1" x14ac:dyDescent="0.35">
      <c r="I660" s="616" t="s">
        <v>682</v>
      </c>
      <c r="J660" s="617">
        <v>870554</v>
      </c>
      <c r="K660" s="264"/>
      <c r="L660" s="617" t="s">
        <v>683</v>
      </c>
      <c r="M660" s="1596" t="s">
        <v>684</v>
      </c>
      <c r="N660" s="1597"/>
      <c r="O660" s="618">
        <v>45672.69</v>
      </c>
      <c r="P660" s="618"/>
      <c r="Q660" s="618"/>
      <c r="R660" s="619">
        <v>45672.69</v>
      </c>
      <c r="S660" s="614"/>
    </row>
    <row r="661" spans="9:21" ht="57" customHeight="1" x14ac:dyDescent="0.35">
      <c r="I661" s="616"/>
      <c r="J661" s="617"/>
      <c r="K661" s="264"/>
      <c r="L661" s="264"/>
      <c r="M661" s="1596"/>
      <c r="N661" s="1597"/>
      <c r="O661" s="618"/>
      <c r="P661" s="618"/>
      <c r="Q661" s="618"/>
      <c r="R661" s="619"/>
      <c r="S661" s="614"/>
    </row>
    <row r="662" spans="9:21" ht="63" customHeight="1" x14ac:dyDescent="0.35">
      <c r="I662" s="621"/>
      <c r="J662" s="252"/>
      <c r="K662" s="264"/>
      <c r="L662" s="264"/>
      <c r="M662" s="1618" t="s">
        <v>130</v>
      </c>
      <c r="N662" s="1619"/>
      <c r="O662" s="622">
        <f>SUM(O629:O661)</f>
        <v>202601.57</v>
      </c>
      <c r="P662" s="623">
        <f>SUM(P629:P661)</f>
        <v>64129.72</v>
      </c>
      <c r="Q662" s="623">
        <f>SUM(Q629:Q661)</f>
        <v>70336.850000000006</v>
      </c>
      <c r="R662" s="624">
        <f>SUM(R629:R661)</f>
        <v>60149.36</v>
      </c>
      <c r="S662" s="625">
        <f>SUM(S629:S661)</f>
        <v>5981.94</v>
      </c>
      <c r="T662" s="626"/>
      <c r="U662" s="626"/>
    </row>
    <row r="663" spans="9:21" ht="30.75" customHeight="1" x14ac:dyDescent="0.35">
      <c r="I663" s="347" t="s">
        <v>12</v>
      </c>
      <c r="J663" s="348"/>
      <c r="K663" s="349"/>
      <c r="L663" s="349"/>
      <c r="M663" s="350"/>
      <c r="N663" s="350"/>
      <c r="O663" s="350"/>
      <c r="P663" s="350"/>
      <c r="Q663" s="350"/>
      <c r="R663" s="356"/>
      <c r="S663" s="353"/>
    </row>
    <row r="664" spans="9:21" ht="36" customHeight="1" thickBot="1" x14ac:dyDescent="0.4">
      <c r="I664" s="1586" t="s">
        <v>1247</v>
      </c>
      <c r="J664" s="1587"/>
      <c r="K664" s="1587"/>
      <c r="L664" s="1587"/>
      <c r="M664" s="287"/>
      <c r="N664" s="287"/>
      <c r="O664" s="627"/>
      <c r="P664" s="627"/>
      <c r="Q664" s="290"/>
      <c r="R664" s="291"/>
      <c r="S664" s="292"/>
    </row>
    <row r="665" spans="9:21" ht="20.399999999999999" x14ac:dyDescent="0.25">
      <c r="I665" s="1608" t="s">
        <v>14</v>
      </c>
      <c r="J665" s="1609"/>
      <c r="K665" s="303"/>
      <c r="L665" s="303"/>
      <c r="M665" s="306"/>
      <c r="N665" s="306"/>
      <c r="O665" s="628"/>
      <c r="P665" s="306"/>
      <c r="Q665" s="307"/>
      <c r="R665" s="308"/>
      <c r="S665" s="629"/>
    </row>
    <row r="666" spans="9:21" ht="20.399999999999999" x14ac:dyDescent="0.25">
      <c r="I666" s="1610"/>
      <c r="J666" s="1611"/>
      <c r="K666" s="303"/>
      <c r="L666" s="303"/>
      <c r="M666" s="306"/>
      <c r="N666" s="306"/>
      <c r="O666" s="628"/>
      <c r="P666" s="306"/>
      <c r="Q666" s="307"/>
      <c r="R666" s="308"/>
      <c r="S666" s="309"/>
    </row>
    <row r="667" spans="9:21" ht="94.5" customHeight="1" x14ac:dyDescent="0.35">
      <c r="I667" s="630" t="s">
        <v>615</v>
      </c>
      <c r="J667" s="310"/>
      <c r="K667" s="1604" t="s">
        <v>405</v>
      </c>
      <c r="L667" s="1604"/>
      <c r="M667" s="1604"/>
      <c r="N667" s="1604"/>
      <c r="O667" s="632">
        <v>1000</v>
      </c>
      <c r="P667" s="633"/>
      <c r="Q667" s="634"/>
      <c r="R667" s="308"/>
      <c r="S667" s="635"/>
    </row>
    <row r="668" spans="9:21" ht="76.5" customHeight="1" x14ac:dyDescent="0.35">
      <c r="I668" s="636"/>
      <c r="J668" s="634"/>
      <c r="K668" s="1604" t="s">
        <v>405</v>
      </c>
      <c r="L668" s="1604"/>
      <c r="M668" s="1604"/>
      <c r="N668" s="1604"/>
      <c r="O668" s="632">
        <v>33404</v>
      </c>
      <c r="P668" s="637"/>
      <c r="Q668" s="637"/>
      <c r="R668" s="310"/>
      <c r="S668" s="635"/>
    </row>
    <row r="669" spans="9:21" ht="72" customHeight="1" x14ac:dyDescent="0.35">
      <c r="I669" s="636"/>
      <c r="J669" s="638" t="s">
        <v>1248</v>
      </c>
      <c r="K669" s="1604" t="s">
        <v>405</v>
      </c>
      <c r="L669" s="1604"/>
      <c r="M669" s="1604"/>
      <c r="N669" s="1604"/>
      <c r="O669" s="632">
        <v>30626.45</v>
      </c>
      <c r="P669" s="639"/>
      <c r="Q669" s="637"/>
      <c r="R669" s="310"/>
      <c r="S669" s="640"/>
    </row>
    <row r="670" spans="9:21" ht="63" customHeight="1" x14ac:dyDescent="0.35">
      <c r="I670" s="641" t="s">
        <v>625</v>
      </c>
      <c r="J670" s="642"/>
      <c r="K670" s="1604" t="s">
        <v>405</v>
      </c>
      <c r="L670" s="1604"/>
      <c r="M670" s="1604"/>
      <c r="N670" s="1604"/>
      <c r="O670" s="643">
        <v>228</v>
      </c>
      <c r="P670" s="644"/>
      <c r="Q670" s="644"/>
      <c r="R670" s="644"/>
      <c r="S670" s="645"/>
    </row>
    <row r="671" spans="9:21" ht="50.25" customHeight="1" x14ac:dyDescent="0.35">
      <c r="I671" s="646"/>
      <c r="J671" s="647" t="s">
        <v>1249</v>
      </c>
      <c r="K671" s="1604" t="s">
        <v>405</v>
      </c>
      <c r="L671" s="1604"/>
      <c r="M671" s="1604"/>
      <c r="N671" s="1604"/>
      <c r="O671" s="643">
        <v>5560</v>
      </c>
      <c r="P671" s="639"/>
      <c r="Q671" s="637"/>
      <c r="R671" s="310"/>
      <c r="S671" s="635"/>
    </row>
    <row r="672" spans="9:21" ht="50.25" customHeight="1" x14ac:dyDescent="0.35">
      <c r="I672" s="648"/>
      <c r="J672" s="647" t="s">
        <v>1250</v>
      </c>
      <c r="K672" s="1604" t="s">
        <v>405</v>
      </c>
      <c r="L672" s="1604"/>
      <c r="M672" s="1604"/>
      <c r="N672" s="1604"/>
      <c r="O672" s="643">
        <v>49.85</v>
      </c>
      <c r="P672" s="639"/>
      <c r="Q672" s="637"/>
      <c r="R672" s="310"/>
      <c r="S672" s="635"/>
    </row>
    <row r="673" spans="9:19" ht="90.75" customHeight="1" x14ac:dyDescent="0.35">
      <c r="I673" s="641" t="s">
        <v>627</v>
      </c>
      <c r="J673" s="642"/>
      <c r="K673" s="1604" t="s">
        <v>405</v>
      </c>
      <c r="L673" s="1604"/>
      <c r="M673" s="1604"/>
      <c r="N673" s="1604"/>
      <c r="O673" s="643">
        <v>34.85</v>
      </c>
      <c r="P673" s="649"/>
      <c r="Q673" s="650"/>
      <c r="R673" s="310"/>
      <c r="S673" s="645"/>
    </row>
    <row r="674" spans="9:19" ht="58.5" customHeight="1" x14ac:dyDescent="0.35">
      <c r="I674" s="646"/>
      <c r="J674" s="642"/>
      <c r="K674" s="1604" t="s">
        <v>405</v>
      </c>
      <c r="L674" s="1604"/>
      <c r="M674" s="1604"/>
      <c r="N674" s="1604"/>
      <c r="O674" s="643">
        <v>12.46</v>
      </c>
      <c r="P674" s="649"/>
      <c r="Q674" s="650"/>
      <c r="R674" s="310"/>
      <c r="S674" s="645"/>
    </row>
    <row r="675" spans="9:19" ht="87" customHeight="1" x14ac:dyDescent="0.35">
      <c r="I675" s="646" t="s">
        <v>637</v>
      </c>
      <c r="J675" s="647" t="s">
        <v>508</v>
      </c>
      <c r="K675" s="1604" t="s">
        <v>405</v>
      </c>
      <c r="L675" s="1604"/>
      <c r="M675" s="1604"/>
      <c r="N675" s="1604"/>
      <c r="O675" s="643">
        <v>4591.66</v>
      </c>
      <c r="P675" s="639"/>
      <c r="Q675" s="637"/>
      <c r="R675" s="310"/>
      <c r="S675" s="635"/>
    </row>
    <row r="676" spans="9:19" ht="69" customHeight="1" x14ac:dyDescent="0.35">
      <c r="I676" s="646" t="s">
        <v>643</v>
      </c>
      <c r="J676" s="647"/>
      <c r="K676" s="1604" t="s">
        <v>405</v>
      </c>
      <c r="L676" s="1604"/>
      <c r="M676" s="1604"/>
      <c r="N676" s="1604"/>
      <c r="O676" s="643">
        <v>1000</v>
      </c>
      <c r="P676" s="639"/>
      <c r="Q676" s="637"/>
      <c r="R676" s="310"/>
      <c r="S676" s="635"/>
    </row>
    <row r="677" spans="9:19" ht="39.75" customHeight="1" x14ac:dyDescent="0.35">
      <c r="I677" s="648"/>
      <c r="J677" s="647" t="s">
        <v>509</v>
      </c>
      <c r="K677" s="1604" t="s">
        <v>405</v>
      </c>
      <c r="L677" s="1604"/>
      <c r="M677" s="1604"/>
      <c r="N677" s="1604"/>
      <c r="O677" s="643">
        <v>20.91</v>
      </c>
      <c r="P677" s="639"/>
      <c r="Q677" s="637"/>
      <c r="R677" s="310"/>
      <c r="S677" s="651"/>
    </row>
    <row r="678" spans="9:19" ht="36.75" customHeight="1" x14ac:dyDescent="0.35">
      <c r="I678" s="648"/>
      <c r="J678" s="652"/>
      <c r="K678" s="1604" t="s">
        <v>405</v>
      </c>
      <c r="L678" s="1604"/>
      <c r="M678" s="1604"/>
      <c r="N678" s="1604"/>
      <c r="O678" s="643">
        <v>955.15</v>
      </c>
      <c r="P678" s="653"/>
      <c r="Q678" s="558"/>
      <c r="R678" s="310"/>
      <c r="S678" s="635"/>
    </row>
    <row r="679" spans="9:19" ht="75" customHeight="1" x14ac:dyDescent="0.35">
      <c r="I679" s="654" t="s">
        <v>645</v>
      </c>
      <c r="J679" s="642"/>
      <c r="K679" s="1604" t="s">
        <v>405</v>
      </c>
      <c r="L679" s="1604"/>
      <c r="M679" s="1604"/>
      <c r="N679" s="1604"/>
      <c r="O679" s="643">
        <v>78.849999999999994</v>
      </c>
      <c r="P679" s="649"/>
      <c r="Q679" s="655"/>
      <c r="R679" s="310"/>
      <c r="S679" s="645"/>
    </row>
    <row r="680" spans="9:19" ht="58.5" customHeight="1" x14ac:dyDescent="0.35">
      <c r="I680" s="646"/>
      <c r="J680" s="647" t="s">
        <v>510</v>
      </c>
      <c r="K680" s="1604" t="s">
        <v>405</v>
      </c>
      <c r="L680" s="1604"/>
      <c r="M680" s="1604"/>
      <c r="N680" s="1604"/>
      <c r="O680" s="656">
        <v>1500</v>
      </c>
      <c r="P680" s="649"/>
      <c r="Q680" s="324"/>
      <c r="R680" s="310"/>
      <c r="S680" s="657"/>
    </row>
    <row r="681" spans="9:19" ht="52.5" customHeight="1" x14ac:dyDescent="0.35">
      <c r="I681" s="654"/>
      <c r="J681" s="658"/>
      <c r="K681" s="1604" t="s">
        <v>405</v>
      </c>
      <c r="L681" s="1604"/>
      <c r="M681" s="1604"/>
      <c r="N681" s="1604"/>
      <c r="O681" s="656">
        <v>52170.83</v>
      </c>
      <c r="P681" s="659"/>
      <c r="Q681" s="660"/>
      <c r="R681" s="310"/>
      <c r="S681" s="661"/>
    </row>
    <row r="682" spans="9:19" ht="78.75" customHeight="1" x14ac:dyDescent="0.35">
      <c r="I682" s="654" t="s">
        <v>649</v>
      </c>
      <c r="J682" s="662"/>
      <c r="K682" s="1604" t="s">
        <v>405</v>
      </c>
      <c r="L682" s="1604"/>
      <c r="M682" s="1604"/>
      <c r="N682" s="1604"/>
      <c r="O682" s="656">
        <v>58.5</v>
      </c>
      <c r="P682" s="663"/>
      <c r="Q682" s="324"/>
      <c r="R682" s="324"/>
      <c r="S682" s="375"/>
    </row>
    <row r="683" spans="9:19" ht="46.5" customHeight="1" thickBot="1" x14ac:dyDescent="0.4">
      <c r="I683" s="664"/>
      <c r="J683" s="665"/>
      <c r="K683" s="1615"/>
      <c r="L683" s="1615"/>
      <c r="M683" s="1615"/>
      <c r="N683" s="1615"/>
      <c r="O683" s="666"/>
      <c r="P683" s="667"/>
      <c r="Q683" s="668"/>
      <c r="R683" s="668"/>
      <c r="S683" s="669"/>
    </row>
    <row r="684" spans="9:19" ht="81.75" customHeight="1" x14ac:dyDescent="0.35">
      <c r="I684" s="670" t="s">
        <v>658</v>
      </c>
      <c r="J684" s="671"/>
      <c r="K684" s="1616" t="s">
        <v>405</v>
      </c>
      <c r="L684" s="1616"/>
      <c r="M684" s="1616"/>
      <c r="N684" s="1616"/>
      <c r="O684" s="672">
        <v>13476.67</v>
      </c>
      <c r="P684" s="673"/>
      <c r="Q684" s="674"/>
      <c r="R684" s="674"/>
      <c r="S684" s="675"/>
    </row>
    <row r="685" spans="9:19" ht="60" customHeight="1" x14ac:dyDescent="0.35">
      <c r="I685" s="654" t="s">
        <v>662</v>
      </c>
      <c r="J685" s="662"/>
      <c r="K685" s="1604" t="s">
        <v>405</v>
      </c>
      <c r="L685" s="1604"/>
      <c r="M685" s="1604"/>
      <c r="N685" s="1604"/>
      <c r="O685" s="656">
        <v>1956.25</v>
      </c>
      <c r="P685" s="663"/>
      <c r="Q685" s="324"/>
      <c r="R685" s="324"/>
      <c r="S685" s="375"/>
    </row>
    <row r="686" spans="9:19" ht="71.25" customHeight="1" x14ac:dyDescent="0.35">
      <c r="I686" s="654" t="s">
        <v>664</v>
      </c>
      <c r="J686" s="662"/>
      <c r="K686" s="1604" t="s">
        <v>405</v>
      </c>
      <c r="L686" s="1604"/>
      <c r="M686" s="1604"/>
      <c r="N686" s="1604"/>
      <c r="O686" s="656">
        <v>421.94</v>
      </c>
      <c r="P686" s="663"/>
      <c r="Q686" s="324"/>
      <c r="R686" s="324"/>
      <c r="S686" s="375"/>
    </row>
    <row r="687" spans="9:19" ht="78" customHeight="1" x14ac:dyDescent="0.35">
      <c r="I687" s="654" t="s">
        <v>671</v>
      </c>
      <c r="J687" s="662"/>
      <c r="K687" s="1604" t="s">
        <v>405</v>
      </c>
      <c r="L687" s="1604"/>
      <c r="M687" s="1604"/>
      <c r="N687" s="1604"/>
      <c r="O687" s="656">
        <v>502.77</v>
      </c>
      <c r="P687" s="663"/>
      <c r="Q687" s="324"/>
      <c r="R687" s="324"/>
      <c r="S687" s="375"/>
    </row>
    <row r="688" spans="9:19" ht="69" customHeight="1" x14ac:dyDescent="0.35">
      <c r="I688" s="654"/>
      <c r="J688" s="662"/>
      <c r="K688" s="1604" t="s">
        <v>405</v>
      </c>
      <c r="L688" s="1604"/>
      <c r="M688" s="1604"/>
      <c r="N688" s="1604"/>
      <c r="O688" s="656">
        <v>177.01</v>
      </c>
      <c r="P688" s="663"/>
      <c r="Q688" s="324"/>
      <c r="R688" s="324"/>
      <c r="S688" s="375"/>
    </row>
    <row r="689" spans="9:19" ht="58.5" customHeight="1" x14ac:dyDescent="0.35">
      <c r="I689" s="654"/>
      <c r="J689" s="662"/>
      <c r="K689" s="1604" t="s">
        <v>405</v>
      </c>
      <c r="L689" s="1604"/>
      <c r="M689" s="1604"/>
      <c r="N689" s="1604"/>
      <c r="O689" s="656">
        <v>700.68</v>
      </c>
      <c r="P689" s="663"/>
      <c r="Q689" s="324"/>
      <c r="R689" s="324"/>
      <c r="S689" s="375"/>
    </row>
    <row r="690" spans="9:19" ht="66.75" customHeight="1" x14ac:dyDescent="0.35">
      <c r="I690" s="654" t="s">
        <v>676</v>
      </c>
      <c r="J690" s="662"/>
      <c r="K690" s="1604" t="s">
        <v>405</v>
      </c>
      <c r="L690" s="1604"/>
      <c r="M690" s="1604"/>
      <c r="N690" s="1604"/>
      <c r="O690" s="656">
        <v>5701.5</v>
      </c>
      <c r="P690" s="663"/>
      <c r="Q690" s="324"/>
      <c r="R690" s="324"/>
      <c r="S690" s="375"/>
    </row>
    <row r="691" spans="9:19" ht="63" customHeight="1" x14ac:dyDescent="0.35">
      <c r="I691" s="654"/>
      <c r="J691" s="662"/>
      <c r="K691" s="1604" t="s">
        <v>405</v>
      </c>
      <c r="L691" s="1604"/>
      <c r="M691" s="1604"/>
      <c r="N691" s="1604"/>
      <c r="O691" s="656">
        <v>94.85</v>
      </c>
      <c r="P691" s="663"/>
      <c r="Q691" s="324"/>
      <c r="R691" s="324"/>
      <c r="S691" s="375"/>
    </row>
    <row r="692" spans="9:19" ht="66" customHeight="1" x14ac:dyDescent="0.35">
      <c r="I692" s="654"/>
      <c r="J692" s="662"/>
      <c r="K692" s="1604" t="s">
        <v>405</v>
      </c>
      <c r="L692" s="1604"/>
      <c r="M692" s="1604"/>
      <c r="N692" s="1604"/>
      <c r="O692" s="656">
        <v>602</v>
      </c>
      <c r="P692" s="663"/>
      <c r="Q692" s="324"/>
      <c r="R692" s="324"/>
      <c r="S692" s="375"/>
    </row>
    <row r="693" spans="9:19" ht="54.75" customHeight="1" x14ac:dyDescent="0.35">
      <c r="I693" s="654"/>
      <c r="J693" s="662"/>
      <c r="K693" s="1604" t="s">
        <v>405</v>
      </c>
      <c r="L693" s="1604"/>
      <c r="M693" s="1604"/>
      <c r="N693" s="1604"/>
      <c r="O693" s="656">
        <v>2003.7</v>
      </c>
      <c r="P693" s="663"/>
      <c r="Q693" s="324"/>
      <c r="R693" s="324"/>
      <c r="S693" s="375"/>
    </row>
    <row r="694" spans="9:19" ht="88.5" customHeight="1" x14ac:dyDescent="0.35">
      <c r="I694" s="654" t="s">
        <v>682</v>
      </c>
      <c r="J694" s="662"/>
      <c r="K694" s="1604" t="s">
        <v>405</v>
      </c>
      <c r="L694" s="1604"/>
      <c r="M694" s="1604"/>
      <c r="N694" s="1604"/>
      <c r="O694" s="656">
        <v>45672.69</v>
      </c>
      <c r="P694" s="663"/>
      <c r="Q694" s="324"/>
      <c r="R694" s="324"/>
      <c r="S694" s="375"/>
    </row>
    <row r="695" spans="9:19" ht="20.399999999999999" x14ac:dyDescent="0.35">
      <c r="I695" s="654"/>
      <c r="J695" s="662"/>
      <c r="K695" s="631"/>
      <c r="L695" s="631"/>
      <c r="M695" s="631"/>
      <c r="N695" s="631"/>
      <c r="O695" s="656"/>
      <c r="P695" s="663"/>
      <c r="Q695" s="324"/>
      <c r="R695" s="324"/>
      <c r="S695" s="375"/>
    </row>
    <row r="696" spans="9:19" ht="45" customHeight="1" x14ac:dyDescent="0.4">
      <c r="I696" s="327"/>
      <c r="J696" s="320"/>
      <c r="K696" s="1614" t="s">
        <v>130</v>
      </c>
      <c r="L696" s="1614"/>
      <c r="M696" s="1614"/>
      <c r="N696" s="558"/>
      <c r="O696" s="676">
        <f>SUM(O667:O695)</f>
        <v>202601.57000000004</v>
      </c>
      <c r="P696" s="558"/>
      <c r="Q696" s="558"/>
      <c r="R696" s="558"/>
      <c r="S696" s="677"/>
    </row>
    <row r="697" spans="9:19" ht="36" customHeight="1" thickBot="1" x14ac:dyDescent="0.4">
      <c r="I697" s="1594" t="s">
        <v>15</v>
      </c>
      <c r="J697" s="1595"/>
      <c r="K697" s="1595"/>
      <c r="L697" s="1595"/>
      <c r="M697" s="678"/>
      <c r="N697" s="679"/>
      <c r="O697" s="679">
        <v>0</v>
      </c>
      <c r="P697" s="679"/>
      <c r="Q697" s="679"/>
      <c r="R697" s="679"/>
      <c r="S697" s="680"/>
    </row>
    <row r="698" spans="9:19" ht="25.2" thickTop="1" x14ac:dyDescent="0.7">
      <c r="I698" s="347"/>
      <c r="J698" s="348"/>
      <c r="K698" s="1604"/>
      <c r="L698" s="1604"/>
      <c r="M698" s="1604"/>
      <c r="N698" s="350"/>
      <c r="O698" s="351"/>
      <c r="P698" s="351"/>
      <c r="Q698" s="351"/>
      <c r="R698" s="352"/>
      <c r="S698" s="681"/>
    </row>
    <row r="699" spans="9:19" ht="24.6" x14ac:dyDescent="0.7">
      <c r="I699" s="347"/>
      <c r="J699" s="348"/>
      <c r="K699" s="631"/>
      <c r="L699" s="631"/>
      <c r="M699" s="631"/>
      <c r="N699" s="350"/>
      <c r="O699" s="351"/>
      <c r="P699" s="351"/>
      <c r="Q699" s="351"/>
      <c r="R699" s="352"/>
      <c r="S699" s="353"/>
    </row>
    <row r="700" spans="9:19" ht="21" x14ac:dyDescent="0.4">
      <c r="I700" s="354"/>
      <c r="J700" s="348"/>
      <c r="K700" s="349"/>
      <c r="L700" s="1669" t="s">
        <v>606</v>
      </c>
      <c r="M700" s="1669"/>
      <c r="N700" s="1669"/>
      <c r="O700" s="1669"/>
      <c r="P700" s="1669"/>
      <c r="Q700" s="350"/>
      <c r="R700" s="356"/>
      <c r="S700" s="353"/>
    </row>
    <row r="701" spans="9:19" ht="21" x14ac:dyDescent="0.4">
      <c r="I701" s="354"/>
      <c r="J701" s="348"/>
      <c r="K701" s="349"/>
      <c r="L701" s="355"/>
      <c r="M701" s="355"/>
      <c r="N701" s="355"/>
      <c r="O701" s="355"/>
      <c r="P701" s="355"/>
      <c r="Q701" s="350"/>
      <c r="R701" s="356"/>
      <c r="S701" s="353"/>
    </row>
    <row r="702" spans="9:19" ht="20.399999999999999" x14ac:dyDescent="0.35">
      <c r="I702" s="682"/>
      <c r="J702" s="683"/>
      <c r="K702" s="683"/>
      <c r="L702" s="683"/>
      <c r="M702" s="683"/>
      <c r="N702" s="683"/>
      <c r="O702" s="684"/>
      <c r="P702" s="684"/>
      <c r="Q702" s="684"/>
      <c r="R702" s="685"/>
      <c r="S702" s="686"/>
    </row>
    <row r="703" spans="9:19" x14ac:dyDescent="0.25">
      <c r="I703" s="1781" t="s">
        <v>1251</v>
      </c>
      <c r="J703" s="1782"/>
      <c r="K703" s="1782"/>
      <c r="L703" s="1782"/>
      <c r="M703" s="1782"/>
      <c r="N703" s="1782"/>
      <c r="O703" s="1782"/>
      <c r="P703" s="1782"/>
      <c r="Q703" s="1782"/>
      <c r="R703" s="1782"/>
      <c r="S703" s="1783"/>
    </row>
    <row r="704" spans="9:19" x14ac:dyDescent="0.25">
      <c r="I704" s="1781"/>
      <c r="J704" s="1782"/>
      <c r="K704" s="1782"/>
      <c r="L704" s="1782"/>
      <c r="M704" s="1782"/>
      <c r="N704" s="1782"/>
      <c r="O704" s="1782"/>
      <c r="P704" s="1782"/>
      <c r="Q704" s="1782"/>
      <c r="R704" s="1782"/>
      <c r="S704" s="1783"/>
    </row>
    <row r="705" spans="9:19" x14ac:dyDescent="0.25">
      <c r="I705" s="1781"/>
      <c r="J705" s="1782"/>
      <c r="K705" s="1782"/>
      <c r="L705" s="1782"/>
      <c r="M705" s="1782"/>
      <c r="N705" s="1782"/>
      <c r="O705" s="1782"/>
      <c r="P705" s="1782"/>
      <c r="Q705" s="1782"/>
      <c r="R705" s="1782"/>
      <c r="S705" s="1783"/>
    </row>
    <row r="706" spans="9:19" x14ac:dyDescent="0.25">
      <c r="I706" s="1781"/>
      <c r="J706" s="1782"/>
      <c r="K706" s="1782"/>
      <c r="L706" s="1782"/>
      <c r="M706" s="1782"/>
      <c r="N706" s="1782"/>
      <c r="O706" s="1782"/>
      <c r="P706" s="1782"/>
      <c r="Q706" s="1782"/>
      <c r="R706" s="1782"/>
      <c r="S706" s="1783"/>
    </row>
    <row r="707" spans="9:19" x14ac:dyDescent="0.25">
      <c r="I707" s="1781"/>
      <c r="J707" s="1782"/>
      <c r="K707" s="1782"/>
      <c r="L707" s="1782"/>
      <c r="M707" s="1782"/>
      <c r="N707" s="1782"/>
      <c r="O707" s="1782"/>
      <c r="P707" s="1782"/>
      <c r="Q707" s="1782"/>
      <c r="R707" s="1782"/>
      <c r="S707" s="1783"/>
    </row>
    <row r="708" spans="9:19" x14ac:dyDescent="0.25">
      <c r="I708" s="1781"/>
      <c r="J708" s="1782"/>
      <c r="K708" s="1782"/>
      <c r="L708" s="1782"/>
      <c r="M708" s="1782"/>
      <c r="N708" s="1782"/>
      <c r="O708" s="1782"/>
      <c r="P708" s="1782"/>
      <c r="Q708" s="1782"/>
      <c r="R708" s="1782"/>
      <c r="S708" s="1783"/>
    </row>
    <row r="709" spans="9:19" x14ac:dyDescent="0.25">
      <c r="I709" s="1781"/>
      <c r="J709" s="1782"/>
      <c r="K709" s="1782"/>
      <c r="L709" s="1782"/>
      <c r="M709" s="1782"/>
      <c r="N709" s="1782"/>
      <c r="O709" s="1782"/>
      <c r="P709" s="1782"/>
      <c r="Q709" s="1782"/>
      <c r="R709" s="1782"/>
      <c r="S709" s="1783"/>
    </row>
    <row r="710" spans="9:19" x14ac:dyDescent="0.25">
      <c r="I710" s="1781"/>
      <c r="J710" s="1782"/>
      <c r="K710" s="1782"/>
      <c r="L710" s="1782"/>
      <c r="M710" s="1782"/>
      <c r="N710" s="1782"/>
      <c r="O710" s="1782"/>
      <c r="P710" s="1782"/>
      <c r="Q710" s="1782"/>
      <c r="R710" s="1782"/>
      <c r="S710" s="1783"/>
    </row>
    <row r="711" spans="9:19" ht="20.399999999999999" x14ac:dyDescent="0.25">
      <c r="I711" s="687"/>
      <c r="J711" s="688"/>
      <c r="K711" s="688"/>
      <c r="L711" s="688"/>
      <c r="M711" s="688"/>
      <c r="N711" s="688"/>
      <c r="O711" s="688"/>
      <c r="P711" s="688"/>
      <c r="Q711" s="688"/>
      <c r="R711" s="688"/>
      <c r="S711" s="689"/>
    </row>
    <row r="712" spans="9:19" ht="20.399999999999999" x14ac:dyDescent="0.25">
      <c r="I712" s="687"/>
      <c r="J712" s="688"/>
      <c r="K712" s="688"/>
      <c r="L712" s="688"/>
      <c r="M712" s="688"/>
      <c r="N712" s="688"/>
      <c r="O712" s="688"/>
      <c r="P712" s="688"/>
      <c r="Q712" s="688"/>
      <c r="R712" s="688"/>
      <c r="S712" s="689"/>
    </row>
    <row r="713" spans="9:19" ht="21" x14ac:dyDescent="0.35">
      <c r="I713" s="361"/>
      <c r="J713" s="362"/>
      <c r="K713" s="362"/>
      <c r="L713" s="1772" t="s">
        <v>471</v>
      </c>
      <c r="M713" s="1772"/>
      <c r="N713" s="1772"/>
      <c r="O713" s="1772"/>
      <c r="P713" s="1772"/>
      <c r="Q713" s="1772"/>
      <c r="R713" s="364"/>
      <c r="S713" s="353"/>
    </row>
    <row r="714" spans="9:19" ht="21" x14ac:dyDescent="0.4">
      <c r="I714" s="365"/>
      <c r="J714" s="369"/>
      <c r="K714" s="369"/>
      <c r="L714" s="369"/>
      <c r="M714" s="1780" t="s">
        <v>607</v>
      </c>
      <c r="N714" s="1780"/>
      <c r="O714" s="1780"/>
      <c r="P714" s="366"/>
      <c r="Q714" s="366"/>
      <c r="R714" s="366"/>
      <c r="S714" s="367"/>
    </row>
    <row r="715" spans="9:19" ht="21" x14ac:dyDescent="0.4">
      <c r="I715" s="368"/>
      <c r="J715" s="369"/>
      <c r="K715" s="369"/>
      <c r="L715" s="369"/>
      <c r="M715" s="1780" t="s">
        <v>523</v>
      </c>
      <c r="N715" s="1780"/>
      <c r="O715" s="631" t="s">
        <v>519</v>
      </c>
      <c r="P715" s="1612" t="s">
        <v>626</v>
      </c>
      <c r="Q715" s="1612"/>
      <c r="R715" s="310"/>
      <c r="S715" s="353"/>
    </row>
    <row r="716" spans="9:19" ht="21" thickBot="1" x14ac:dyDescent="0.4">
      <c r="I716" s="690"/>
      <c r="J716" s="379"/>
      <c r="K716" s="379"/>
      <c r="L716" s="379"/>
      <c r="M716" s="379"/>
      <c r="N716" s="691"/>
      <c r="O716" s="692"/>
      <c r="P716" s="692"/>
      <c r="Q716" s="380"/>
      <c r="R716" s="381"/>
      <c r="S716" s="292"/>
    </row>
    <row r="719" spans="9:19" ht="33" customHeight="1" thickBot="1" x14ac:dyDescent="0.3"/>
    <row r="720" spans="9:19" ht="20.25" customHeight="1" x14ac:dyDescent="0.25">
      <c r="I720" s="596"/>
      <c r="J720" s="597"/>
      <c r="K720" s="597"/>
      <c r="L720" s="597"/>
      <c r="M720" s="597"/>
      <c r="N720" s="597"/>
      <c r="O720" s="598"/>
      <c r="P720" s="598"/>
      <c r="Q720" s="598"/>
      <c r="R720" s="597"/>
      <c r="S720" s="599"/>
    </row>
    <row r="721" spans="9:19" ht="33.75" customHeight="1" x14ac:dyDescent="0.4">
      <c r="I721" s="1605" t="s">
        <v>33</v>
      </c>
      <c r="J721" s="1606"/>
      <c r="K721" s="1606"/>
      <c r="L721" s="1606"/>
      <c r="M721" s="1606"/>
      <c r="N721" s="1606"/>
      <c r="O721" s="1606"/>
      <c r="P721" s="1606"/>
      <c r="Q721" s="1606"/>
      <c r="R721" s="1606"/>
      <c r="S721" s="1607"/>
    </row>
    <row r="722" spans="9:19" ht="28.5" customHeight="1" x14ac:dyDescent="0.35">
      <c r="I722" s="1620" t="s">
        <v>4</v>
      </c>
      <c r="J722" s="1621"/>
      <c r="K722" s="1621"/>
      <c r="L722" s="1621"/>
      <c r="M722" s="1621"/>
      <c r="N722" s="1621"/>
      <c r="O722" s="1621"/>
      <c r="P722" s="1621"/>
      <c r="Q722" s="1621"/>
      <c r="R722" s="1621"/>
      <c r="S722" s="1622"/>
    </row>
    <row r="723" spans="9:19" ht="34.5" customHeight="1" x14ac:dyDescent="0.35">
      <c r="I723" s="1620" t="s">
        <v>688</v>
      </c>
      <c r="J723" s="1621"/>
      <c r="K723" s="1621"/>
      <c r="L723" s="1621"/>
      <c r="M723" s="1621"/>
      <c r="N723" s="1621"/>
      <c r="O723" s="1621"/>
      <c r="P723" s="1621"/>
      <c r="Q723" s="1621"/>
      <c r="R723" s="1621"/>
      <c r="S723" s="1622"/>
    </row>
    <row r="724" spans="9:19" ht="51" customHeight="1" x14ac:dyDescent="0.4">
      <c r="I724" s="1624" t="s">
        <v>21</v>
      </c>
      <c r="J724" s="1625"/>
      <c r="K724" s="1625"/>
      <c r="L724" s="1625"/>
      <c r="M724" s="1625"/>
      <c r="N724" s="1625"/>
      <c r="O724" s="1625"/>
      <c r="P724" s="1625"/>
      <c r="Q724" s="1625"/>
      <c r="R724" s="1625"/>
      <c r="S724" s="1626"/>
    </row>
    <row r="725" spans="9:19" ht="63" x14ac:dyDescent="0.4">
      <c r="I725" s="1627" t="s">
        <v>5</v>
      </c>
      <c r="J725" s="1628"/>
      <c r="K725" s="1583" t="s">
        <v>6</v>
      </c>
      <c r="L725" s="1583" t="s">
        <v>1</v>
      </c>
      <c r="M725" s="1578" t="s">
        <v>7</v>
      </c>
      <c r="N725" s="1579"/>
      <c r="O725" s="1574" t="s">
        <v>8</v>
      </c>
      <c r="P725" s="215" t="s">
        <v>687</v>
      </c>
      <c r="Q725" s="600" t="s">
        <v>686</v>
      </c>
      <c r="R725" s="601" t="s">
        <v>653</v>
      </c>
      <c r="S725" s="218" t="s">
        <v>586</v>
      </c>
    </row>
    <row r="726" spans="9:19" ht="21" x14ac:dyDescent="0.25">
      <c r="I726" s="1571" t="s">
        <v>0</v>
      </c>
      <c r="J726" s="1569" t="s">
        <v>9</v>
      </c>
      <c r="K726" s="1583"/>
      <c r="L726" s="1583"/>
      <c r="M726" s="1578"/>
      <c r="N726" s="1579"/>
      <c r="O726" s="1574"/>
      <c r="P726" s="602" t="s">
        <v>10</v>
      </c>
      <c r="Q726" s="602" t="s">
        <v>10</v>
      </c>
      <c r="R726" s="603" t="s">
        <v>10</v>
      </c>
      <c r="S726" s="604" t="s">
        <v>10</v>
      </c>
    </row>
    <row r="727" spans="9:19" ht="39" customHeight="1" x14ac:dyDescent="0.4">
      <c r="I727" s="1613"/>
      <c r="J727" s="1583"/>
      <c r="K727" s="1583"/>
      <c r="L727" s="1583"/>
      <c r="M727" s="1578"/>
      <c r="N727" s="1579"/>
      <c r="O727" s="1574"/>
      <c r="P727" s="605"/>
      <c r="Q727" s="606"/>
      <c r="R727" s="607"/>
      <c r="S727" s="608"/>
    </row>
    <row r="728" spans="9:19" ht="86.25" customHeight="1" x14ac:dyDescent="0.25">
      <c r="I728" s="693" t="s">
        <v>689</v>
      </c>
      <c r="J728" s="694" t="s">
        <v>690</v>
      </c>
      <c r="K728" s="695"/>
      <c r="L728" s="695" t="s">
        <v>691</v>
      </c>
      <c r="M728" s="1600" t="s">
        <v>648</v>
      </c>
      <c r="N728" s="1600"/>
      <c r="O728" s="696">
        <v>774</v>
      </c>
      <c r="P728" s="697">
        <v>774</v>
      </c>
      <c r="Q728" s="698"/>
      <c r="R728" s="697"/>
      <c r="S728" s="699"/>
    </row>
    <row r="729" spans="9:19" ht="78" customHeight="1" x14ac:dyDescent="0.4">
      <c r="I729" s="700" t="s">
        <v>694</v>
      </c>
      <c r="J729" s="694" t="s">
        <v>695</v>
      </c>
      <c r="K729" s="695"/>
      <c r="L729" s="695" t="s">
        <v>696</v>
      </c>
      <c r="M729" s="1600" t="s">
        <v>648</v>
      </c>
      <c r="N729" s="1600"/>
      <c r="O729" s="696">
        <v>1974</v>
      </c>
      <c r="P729" s="697">
        <v>1974</v>
      </c>
      <c r="Q729" s="701"/>
      <c r="R729" s="697"/>
      <c r="S729" s="702"/>
    </row>
    <row r="730" spans="9:19" ht="72.75" customHeight="1" x14ac:dyDescent="0.4">
      <c r="I730" s="700"/>
      <c r="J730" s="703" t="s">
        <v>697</v>
      </c>
      <c r="K730" s="695"/>
      <c r="L730" s="695" t="s">
        <v>700</v>
      </c>
      <c r="M730" s="1545"/>
      <c r="N730" s="1546"/>
      <c r="O730" s="696"/>
      <c r="P730" s="697"/>
      <c r="Q730" s="701"/>
      <c r="R730" s="697"/>
      <c r="S730" s="702"/>
    </row>
    <row r="731" spans="9:19" ht="90.75" customHeight="1" x14ac:dyDescent="0.4">
      <c r="I731" s="700" t="s">
        <v>698</v>
      </c>
      <c r="J731" s="694" t="s">
        <v>699</v>
      </c>
      <c r="K731" s="695"/>
      <c r="L731" s="695" t="s">
        <v>701</v>
      </c>
      <c r="M731" s="1600" t="s">
        <v>702</v>
      </c>
      <c r="N731" s="1600"/>
      <c r="O731" s="696">
        <v>180064.4</v>
      </c>
      <c r="P731" s="697"/>
      <c r="Q731" s="701"/>
      <c r="R731" s="697">
        <v>180064.4</v>
      </c>
      <c r="S731" s="699"/>
    </row>
    <row r="732" spans="9:19" ht="72.75" customHeight="1" x14ac:dyDescent="0.4">
      <c r="I732" s="700"/>
      <c r="J732" s="694" t="s">
        <v>703</v>
      </c>
      <c r="K732" s="695"/>
      <c r="L732" s="695" t="s">
        <v>704</v>
      </c>
      <c r="M732" s="1600" t="s">
        <v>648</v>
      </c>
      <c r="N732" s="1600"/>
      <c r="O732" s="696">
        <v>156.52000000000001</v>
      </c>
      <c r="P732" s="704">
        <v>156.52000000000001</v>
      </c>
      <c r="Q732" s="701"/>
      <c r="R732" s="705"/>
      <c r="S732" s="702"/>
    </row>
    <row r="733" spans="9:19" ht="67.5" customHeight="1" x14ac:dyDescent="0.4">
      <c r="I733" s="700" t="s">
        <v>705</v>
      </c>
      <c r="J733" s="694" t="s">
        <v>706</v>
      </c>
      <c r="K733" s="695"/>
      <c r="L733" s="695" t="s">
        <v>707</v>
      </c>
      <c r="M733" s="1600" t="s">
        <v>648</v>
      </c>
      <c r="N733" s="1600"/>
      <c r="O733" s="696">
        <v>48.54</v>
      </c>
      <c r="P733" s="697">
        <v>48.54</v>
      </c>
      <c r="Q733" s="697"/>
      <c r="R733" s="705"/>
      <c r="S733" s="706"/>
    </row>
    <row r="734" spans="9:19" ht="102.75" customHeight="1" x14ac:dyDescent="0.4">
      <c r="I734" s="700" t="s">
        <v>708</v>
      </c>
      <c r="J734" s="694" t="s">
        <v>709</v>
      </c>
      <c r="K734" s="695"/>
      <c r="L734" s="695" t="s">
        <v>710</v>
      </c>
      <c r="M734" s="1600" t="s">
        <v>497</v>
      </c>
      <c r="N734" s="1600"/>
      <c r="O734" s="696">
        <v>64.849999999999994</v>
      </c>
      <c r="P734" s="697"/>
      <c r="Q734" s="701">
        <v>64.849999999999994</v>
      </c>
      <c r="R734" s="697"/>
      <c r="S734" s="699"/>
    </row>
    <row r="735" spans="9:19" ht="80.25" customHeight="1" x14ac:dyDescent="0.4">
      <c r="I735" s="700"/>
      <c r="J735" s="694" t="s">
        <v>711</v>
      </c>
      <c r="K735" s="695"/>
      <c r="L735" s="695" t="s">
        <v>712</v>
      </c>
      <c r="M735" s="1600" t="s">
        <v>713</v>
      </c>
      <c r="N735" s="1600"/>
      <c r="O735" s="696">
        <v>6490.5</v>
      </c>
      <c r="P735" s="704"/>
      <c r="Q735" s="701">
        <v>6490.5</v>
      </c>
      <c r="R735" s="704"/>
      <c r="S735" s="702"/>
    </row>
    <row r="736" spans="9:19" ht="83.25" customHeight="1" x14ac:dyDescent="0.4">
      <c r="I736" s="700" t="s">
        <v>714</v>
      </c>
      <c r="J736" s="694" t="s">
        <v>715</v>
      </c>
      <c r="K736" s="695"/>
      <c r="L736" s="695" t="s">
        <v>716</v>
      </c>
      <c r="M736" s="1600" t="s">
        <v>713</v>
      </c>
      <c r="N736" s="1600"/>
      <c r="O736" s="696">
        <v>7747.75</v>
      </c>
      <c r="P736" s="704"/>
      <c r="Q736" s="704">
        <v>7747.75</v>
      </c>
      <c r="R736" s="707"/>
      <c r="S736" s="708"/>
    </row>
    <row r="737" spans="9:19" ht="87.75" customHeight="1" x14ac:dyDescent="0.4">
      <c r="I737" s="700"/>
      <c r="J737" s="694" t="s">
        <v>717</v>
      </c>
      <c r="K737" s="695"/>
      <c r="L737" s="695" t="s">
        <v>718</v>
      </c>
      <c r="M737" s="1600" t="s">
        <v>343</v>
      </c>
      <c r="N737" s="1600"/>
      <c r="O737" s="696">
        <v>182.56</v>
      </c>
      <c r="P737" s="704">
        <v>182.56</v>
      </c>
      <c r="Q737" s="704"/>
      <c r="R737" s="707"/>
      <c r="S737" s="709"/>
    </row>
    <row r="738" spans="9:19" ht="81.75" customHeight="1" x14ac:dyDescent="0.4">
      <c r="I738" s="700" t="s">
        <v>719</v>
      </c>
      <c r="J738" s="694" t="s">
        <v>720</v>
      </c>
      <c r="K738" s="695"/>
      <c r="L738" s="695" t="s">
        <v>721</v>
      </c>
      <c r="M738" s="1600" t="s">
        <v>648</v>
      </c>
      <c r="N738" s="1600"/>
      <c r="O738" s="696">
        <v>26.51</v>
      </c>
      <c r="P738" s="704">
        <v>26.51</v>
      </c>
      <c r="Q738" s="704"/>
      <c r="R738" s="710"/>
      <c r="S738" s="709"/>
    </row>
    <row r="739" spans="9:19" ht="67.5" customHeight="1" x14ac:dyDescent="0.25">
      <c r="I739" s="700"/>
      <c r="J739" s="694" t="s">
        <v>722</v>
      </c>
      <c r="K739" s="695"/>
      <c r="L739" s="695" t="s">
        <v>250</v>
      </c>
      <c r="M739" s="1600" t="s">
        <v>343</v>
      </c>
      <c r="N739" s="1600"/>
      <c r="O739" s="696">
        <v>0.5</v>
      </c>
      <c r="P739" s="704">
        <v>0.5</v>
      </c>
      <c r="Q739" s="704"/>
      <c r="R739" s="704"/>
      <c r="S739" s="709"/>
    </row>
    <row r="740" spans="9:19" ht="98.25" customHeight="1" x14ac:dyDescent="0.4">
      <c r="I740" s="700" t="s">
        <v>723</v>
      </c>
      <c r="J740" s="694" t="s">
        <v>724</v>
      </c>
      <c r="K740" s="695"/>
      <c r="L740" s="695" t="s">
        <v>712</v>
      </c>
      <c r="M740" s="1600" t="s">
        <v>725</v>
      </c>
      <c r="N740" s="1600"/>
      <c r="O740" s="696">
        <v>2179</v>
      </c>
      <c r="P740" s="704">
        <v>2179</v>
      </c>
      <c r="Q740" s="704"/>
      <c r="R740" s="707"/>
      <c r="S740" s="709"/>
    </row>
    <row r="741" spans="9:19" ht="86.25" customHeight="1" x14ac:dyDescent="0.4">
      <c r="I741" s="700" t="s">
        <v>726</v>
      </c>
      <c r="J741" s="694" t="s">
        <v>727</v>
      </c>
      <c r="K741" s="695"/>
      <c r="L741" s="695" t="s">
        <v>728</v>
      </c>
      <c r="M741" s="1545" t="s">
        <v>648</v>
      </c>
      <c r="N741" s="1546"/>
      <c r="O741" s="696">
        <v>55.37</v>
      </c>
      <c r="P741" s="704">
        <v>55.37</v>
      </c>
      <c r="Q741" s="704"/>
      <c r="R741" s="707"/>
      <c r="S741" s="709"/>
    </row>
    <row r="742" spans="9:19" ht="78.75" customHeight="1" x14ac:dyDescent="0.4">
      <c r="I742" s="700"/>
      <c r="J742" s="694" t="s">
        <v>729</v>
      </c>
      <c r="K742" s="695"/>
      <c r="L742" s="695" t="s">
        <v>730</v>
      </c>
      <c r="M742" s="1545" t="s">
        <v>648</v>
      </c>
      <c r="N742" s="1546"/>
      <c r="O742" s="696">
        <v>171.36</v>
      </c>
      <c r="P742" s="704">
        <v>171.36</v>
      </c>
      <c r="Q742" s="704"/>
      <c r="R742" s="707"/>
      <c r="S742" s="709"/>
    </row>
    <row r="743" spans="9:19" ht="74.25" customHeight="1" x14ac:dyDescent="0.4">
      <c r="I743" s="700"/>
      <c r="J743" s="694" t="s">
        <v>731</v>
      </c>
      <c r="K743" s="695"/>
      <c r="L743" s="695" t="s">
        <v>732</v>
      </c>
      <c r="M743" s="1545" t="s">
        <v>648</v>
      </c>
      <c r="N743" s="1546"/>
      <c r="O743" s="696">
        <v>8.7899999999999991</v>
      </c>
      <c r="P743" s="704">
        <v>8.7899999999999991</v>
      </c>
      <c r="Q743" s="704"/>
      <c r="R743" s="707"/>
      <c r="S743" s="709"/>
    </row>
    <row r="744" spans="9:19" ht="70.5" customHeight="1" x14ac:dyDescent="0.4">
      <c r="I744" s="700"/>
      <c r="J744" s="694" t="s">
        <v>733</v>
      </c>
      <c r="K744" s="695"/>
      <c r="L744" s="695" t="s">
        <v>734</v>
      </c>
      <c r="M744" s="1545" t="s">
        <v>735</v>
      </c>
      <c r="N744" s="1546"/>
      <c r="O744" s="696">
        <v>2426</v>
      </c>
      <c r="P744" s="704"/>
      <c r="Q744" s="704"/>
      <c r="R744" s="707"/>
      <c r="S744" s="702">
        <v>2426</v>
      </c>
    </row>
    <row r="745" spans="9:19" ht="84.75" customHeight="1" x14ac:dyDescent="0.4">
      <c r="I745" s="700" t="s">
        <v>736</v>
      </c>
      <c r="J745" s="694" t="s">
        <v>737</v>
      </c>
      <c r="K745" s="695"/>
      <c r="L745" s="695" t="s">
        <v>738</v>
      </c>
      <c r="M745" s="1545" t="s">
        <v>739</v>
      </c>
      <c r="N745" s="1546"/>
      <c r="O745" s="696">
        <v>28930.87</v>
      </c>
      <c r="P745" s="704"/>
      <c r="Q745" s="704"/>
      <c r="R745" s="710">
        <v>28930.87</v>
      </c>
      <c r="S745" s="709"/>
    </row>
    <row r="746" spans="9:19" ht="75.75" customHeight="1" x14ac:dyDescent="0.4">
      <c r="I746" s="700"/>
      <c r="J746" s="694" t="s">
        <v>740</v>
      </c>
      <c r="K746" s="695"/>
      <c r="L746" s="695" t="s">
        <v>741</v>
      </c>
      <c r="M746" s="1545" t="s">
        <v>742</v>
      </c>
      <c r="N746" s="1546"/>
      <c r="O746" s="696">
        <v>10</v>
      </c>
      <c r="P746" s="704">
        <v>10</v>
      </c>
      <c r="Q746" s="704"/>
      <c r="R746" s="707"/>
      <c r="S746" s="709"/>
    </row>
    <row r="747" spans="9:19" ht="53.25" customHeight="1" x14ac:dyDescent="0.4">
      <c r="I747" s="700"/>
      <c r="J747" s="694" t="s">
        <v>743</v>
      </c>
      <c r="K747" s="695"/>
      <c r="L747" s="695" t="s">
        <v>744</v>
      </c>
      <c r="M747" s="1545" t="s">
        <v>745</v>
      </c>
      <c r="N747" s="1546"/>
      <c r="O747" s="696">
        <v>640</v>
      </c>
      <c r="P747" s="704"/>
      <c r="Q747" s="704">
        <v>640</v>
      </c>
      <c r="R747" s="707"/>
      <c r="S747" s="709"/>
    </row>
    <row r="748" spans="9:19" ht="60" customHeight="1" x14ac:dyDescent="0.4">
      <c r="I748" s="700"/>
      <c r="J748" s="694" t="s">
        <v>746</v>
      </c>
      <c r="K748" s="695"/>
      <c r="L748" s="695" t="s">
        <v>747</v>
      </c>
      <c r="M748" s="1545" t="s">
        <v>648</v>
      </c>
      <c r="N748" s="1546"/>
      <c r="O748" s="696">
        <v>89.62</v>
      </c>
      <c r="P748" s="704">
        <v>89.62</v>
      </c>
      <c r="Q748" s="704"/>
      <c r="R748" s="707"/>
      <c r="S748" s="709"/>
    </row>
    <row r="749" spans="9:19" ht="73.5" customHeight="1" x14ac:dyDescent="0.4">
      <c r="I749" s="700"/>
      <c r="J749" s="694" t="s">
        <v>748</v>
      </c>
      <c r="K749" s="695"/>
      <c r="L749" s="695" t="s">
        <v>749</v>
      </c>
      <c r="M749" s="1545" t="s">
        <v>750</v>
      </c>
      <c r="N749" s="1546"/>
      <c r="O749" s="696">
        <v>4830</v>
      </c>
      <c r="P749" s="704"/>
      <c r="Q749" s="704"/>
      <c r="R749" s="707"/>
      <c r="S749" s="702">
        <v>4830</v>
      </c>
    </row>
    <row r="750" spans="9:19" ht="73.5" customHeight="1" x14ac:dyDescent="0.4">
      <c r="I750" s="700"/>
      <c r="J750" s="694" t="s">
        <v>751</v>
      </c>
      <c r="K750" s="695"/>
      <c r="L750" s="695" t="s">
        <v>289</v>
      </c>
      <c r="M750" s="1545" t="s">
        <v>752</v>
      </c>
      <c r="N750" s="1546"/>
      <c r="O750" s="696">
        <v>5</v>
      </c>
      <c r="P750" s="704"/>
      <c r="Q750" s="704"/>
      <c r="R750" s="707"/>
      <c r="S750" s="702">
        <v>5</v>
      </c>
    </row>
    <row r="751" spans="9:19" ht="73.5" customHeight="1" x14ac:dyDescent="0.4">
      <c r="I751" s="700"/>
      <c r="J751" s="694" t="s">
        <v>753</v>
      </c>
      <c r="K751" s="695"/>
      <c r="L751" s="695" t="s">
        <v>206</v>
      </c>
      <c r="M751" s="1545" t="s">
        <v>648</v>
      </c>
      <c r="N751" s="1546"/>
      <c r="O751" s="696">
        <v>15</v>
      </c>
      <c r="P751" s="704">
        <v>15</v>
      </c>
      <c r="Q751" s="704"/>
      <c r="R751" s="707"/>
      <c r="S751" s="702"/>
    </row>
    <row r="752" spans="9:19" ht="22.8" x14ac:dyDescent="0.4">
      <c r="I752" s="700"/>
      <c r="J752" s="694"/>
      <c r="K752" s="695"/>
      <c r="L752" s="695"/>
      <c r="M752" s="695"/>
      <c r="N752" s="695"/>
      <c r="O752" s="696"/>
      <c r="P752" s="704"/>
      <c r="Q752" s="704"/>
      <c r="R752" s="707"/>
      <c r="S752" s="709"/>
    </row>
    <row r="753" spans="9:20" ht="22.8" x14ac:dyDescent="0.4">
      <c r="I753" s="711"/>
      <c r="J753" s="712"/>
      <c r="K753" s="713"/>
      <c r="L753" s="713"/>
      <c r="M753" s="1603"/>
      <c r="N753" s="1603"/>
      <c r="O753" s="714"/>
      <c r="P753" s="715"/>
      <c r="Q753" s="715"/>
      <c r="R753" s="707"/>
      <c r="S753" s="709"/>
    </row>
    <row r="754" spans="9:20" ht="22.8" x14ac:dyDescent="0.4">
      <c r="I754" s="716"/>
      <c r="J754" s="712"/>
      <c r="K754" s="717"/>
      <c r="L754" s="717"/>
      <c r="M754" s="1601" t="s">
        <v>130</v>
      </c>
      <c r="N754" s="1602"/>
      <c r="O754" s="718">
        <f>SUM(O728:O753)</f>
        <v>236891.13999999998</v>
      </c>
      <c r="P754" s="719">
        <f>SUM(P728:P753)</f>
        <v>5691.7699999999995</v>
      </c>
      <c r="Q754" s="719">
        <f>SUM(Q728:Q753)</f>
        <v>14943.1</v>
      </c>
      <c r="R754" s="720">
        <f>SUM(R728:R753)</f>
        <v>208995.27</v>
      </c>
      <c r="S754" s="721">
        <f>SUM(S728:S753)</f>
        <v>7261</v>
      </c>
      <c r="T754" s="626"/>
    </row>
    <row r="755" spans="9:20" ht="33.75" customHeight="1" x14ac:dyDescent="0.4">
      <c r="I755" s="722" t="s">
        <v>12</v>
      </c>
      <c r="J755" s="723"/>
      <c r="K755" s="724"/>
      <c r="L755" s="724"/>
      <c r="M755" s="725"/>
      <c r="N755" s="725"/>
      <c r="O755" s="725"/>
      <c r="P755" s="725"/>
      <c r="Q755" s="725"/>
      <c r="R755" s="726"/>
      <c r="S755" s="727"/>
      <c r="T755" s="1599"/>
    </row>
    <row r="756" spans="9:20" ht="39.75" customHeight="1" thickBot="1" x14ac:dyDescent="0.4">
      <c r="I756" s="1586" t="s">
        <v>1252</v>
      </c>
      <c r="J756" s="1587"/>
      <c r="K756" s="1587"/>
      <c r="L756" s="1587"/>
      <c r="M756" s="287"/>
      <c r="N756" s="287"/>
      <c r="O756" s="627"/>
      <c r="P756" s="627"/>
      <c r="Q756" s="290"/>
      <c r="R756" s="291"/>
      <c r="S756" s="292"/>
      <c r="T756" s="1599"/>
    </row>
    <row r="757" spans="9:20" ht="26.4" x14ac:dyDescent="0.25">
      <c r="I757" s="1452" t="s">
        <v>14</v>
      </c>
      <c r="J757" s="1453"/>
      <c r="K757" s="728"/>
      <c r="L757" s="728"/>
      <c r="M757" s="729"/>
      <c r="N757" s="729"/>
      <c r="O757" s="730"/>
      <c r="P757" s="729"/>
      <c r="Q757" s="731"/>
      <c r="R757" s="732"/>
      <c r="S757" s="733"/>
    </row>
    <row r="758" spans="9:20" ht="26.4" x14ac:dyDescent="0.25">
      <c r="I758" s="1454"/>
      <c r="J758" s="1455"/>
      <c r="K758" s="736"/>
      <c r="L758" s="736"/>
      <c r="M758" s="737"/>
      <c r="N758" s="737"/>
      <c r="O758" s="738"/>
      <c r="P758" s="737"/>
      <c r="Q758" s="739"/>
      <c r="R758" s="740"/>
      <c r="S758" s="741"/>
    </row>
    <row r="759" spans="9:20" ht="26.4" x14ac:dyDescent="0.45">
      <c r="I759" s="734"/>
      <c r="J759" s="735"/>
      <c r="K759" s="736"/>
      <c r="L759" s="736"/>
      <c r="M759" s="737"/>
      <c r="N759" s="737"/>
      <c r="O759" s="738"/>
      <c r="P759" s="737"/>
      <c r="Q759" s="739"/>
      <c r="R759" s="740"/>
      <c r="S759" s="741"/>
    </row>
    <row r="760" spans="9:20" ht="26.4" x14ac:dyDescent="0.45">
      <c r="I760" s="734"/>
      <c r="J760" s="735"/>
      <c r="K760" s="736"/>
      <c r="L760" s="736"/>
      <c r="M760" s="737"/>
      <c r="N760" s="737"/>
      <c r="O760" s="738"/>
      <c r="P760" s="737"/>
      <c r="Q760" s="739"/>
      <c r="R760" s="740"/>
      <c r="S760" s="741"/>
    </row>
    <row r="761" spans="9:20" ht="30" customHeight="1" x14ac:dyDescent="0.5">
      <c r="I761" s="742" t="s">
        <v>692</v>
      </c>
      <c r="J761" s="743"/>
      <c r="K761" s="1439" t="s">
        <v>405</v>
      </c>
      <c r="L761" s="1439"/>
      <c r="M761" s="1439"/>
      <c r="N761" s="1439"/>
      <c r="O761" s="745">
        <v>774</v>
      </c>
      <c r="P761" s="746"/>
      <c r="Q761" s="747"/>
      <c r="R761" s="740"/>
      <c r="S761" s="748"/>
    </row>
    <row r="762" spans="9:20" ht="33" customHeight="1" x14ac:dyDescent="0.5">
      <c r="I762" s="742"/>
      <c r="J762" s="743"/>
      <c r="K762" s="1439" t="s">
        <v>405</v>
      </c>
      <c r="L762" s="1439"/>
      <c r="M762" s="1439"/>
      <c r="N762" s="1439"/>
      <c r="O762" s="745">
        <v>1974</v>
      </c>
      <c r="P762" s="746"/>
      <c r="Q762" s="747"/>
      <c r="R762" s="740"/>
      <c r="S762" s="748"/>
    </row>
    <row r="763" spans="9:20" ht="69" customHeight="1" x14ac:dyDescent="0.5">
      <c r="I763" s="742" t="s">
        <v>698</v>
      </c>
      <c r="J763" s="743"/>
      <c r="K763" s="1439" t="s">
        <v>405</v>
      </c>
      <c r="L763" s="1439"/>
      <c r="M763" s="1439"/>
      <c r="N763" s="1439"/>
      <c r="O763" s="745">
        <v>180064.4</v>
      </c>
      <c r="P763" s="746"/>
      <c r="Q763" s="747"/>
      <c r="R763" s="740"/>
      <c r="S763" s="748"/>
    </row>
    <row r="764" spans="9:20" ht="34.5" customHeight="1" x14ac:dyDescent="0.5">
      <c r="I764" s="742"/>
      <c r="J764" s="743"/>
      <c r="K764" s="1439" t="s">
        <v>405</v>
      </c>
      <c r="L764" s="1439"/>
      <c r="M764" s="1439"/>
      <c r="N764" s="1439"/>
      <c r="O764" s="745">
        <v>156.52000000000001</v>
      </c>
      <c r="P764" s="746"/>
      <c r="Q764" s="747"/>
      <c r="R764" s="740"/>
      <c r="S764" s="748"/>
    </row>
    <row r="765" spans="9:20" ht="65.25" customHeight="1" x14ac:dyDescent="0.5">
      <c r="I765" s="742" t="s">
        <v>705</v>
      </c>
      <c r="J765" s="743"/>
      <c r="K765" s="1439" t="s">
        <v>405</v>
      </c>
      <c r="L765" s="1439"/>
      <c r="M765" s="1439"/>
      <c r="N765" s="1439"/>
      <c r="O765" s="745">
        <v>48.54</v>
      </c>
      <c r="P765" s="746"/>
      <c r="Q765" s="747"/>
      <c r="R765" s="740"/>
      <c r="S765" s="748"/>
    </row>
    <row r="766" spans="9:20" ht="69.75" customHeight="1" x14ac:dyDescent="0.5">
      <c r="I766" s="742" t="s">
        <v>708</v>
      </c>
      <c r="J766" s="743"/>
      <c r="K766" s="1439" t="s">
        <v>405</v>
      </c>
      <c r="L766" s="1439"/>
      <c r="M766" s="1439"/>
      <c r="N766" s="1439"/>
      <c r="O766" s="745">
        <v>64.849999999999994</v>
      </c>
      <c r="P766" s="746"/>
      <c r="Q766" s="747"/>
      <c r="R766" s="740"/>
      <c r="S766" s="748"/>
    </row>
    <row r="767" spans="9:20" ht="33.75" customHeight="1" x14ac:dyDescent="0.5">
      <c r="I767" s="742"/>
      <c r="J767" s="743"/>
      <c r="K767" s="1439" t="s">
        <v>405</v>
      </c>
      <c r="L767" s="1439"/>
      <c r="M767" s="1439"/>
      <c r="N767" s="1439"/>
      <c r="O767" s="745">
        <v>6490.5</v>
      </c>
      <c r="P767" s="746"/>
      <c r="Q767" s="747"/>
      <c r="R767" s="740"/>
      <c r="S767" s="748"/>
    </row>
    <row r="768" spans="9:20" ht="65.25" customHeight="1" x14ac:dyDescent="0.5">
      <c r="I768" s="742" t="s">
        <v>714</v>
      </c>
      <c r="J768" s="743"/>
      <c r="K768" s="1439" t="s">
        <v>405</v>
      </c>
      <c r="L768" s="1439"/>
      <c r="M768" s="1439"/>
      <c r="N768" s="1439"/>
      <c r="O768" s="745">
        <v>7747.75</v>
      </c>
      <c r="P768" s="746"/>
      <c r="Q768" s="747"/>
      <c r="R768" s="740"/>
      <c r="S768" s="748"/>
    </row>
    <row r="769" spans="9:19" ht="39" customHeight="1" x14ac:dyDescent="0.5">
      <c r="I769" s="742"/>
      <c r="J769" s="743"/>
      <c r="K769" s="1439" t="s">
        <v>405</v>
      </c>
      <c r="L769" s="1439"/>
      <c r="M769" s="1439"/>
      <c r="N769" s="1439"/>
      <c r="O769" s="745">
        <v>182.56</v>
      </c>
      <c r="P769" s="746"/>
      <c r="Q769" s="747"/>
      <c r="R769" s="740"/>
      <c r="S769" s="748"/>
    </row>
    <row r="770" spans="9:19" ht="60.75" customHeight="1" x14ac:dyDescent="0.5">
      <c r="I770" s="742" t="s">
        <v>719</v>
      </c>
      <c r="J770" s="743"/>
      <c r="K770" s="1439" t="s">
        <v>405</v>
      </c>
      <c r="L770" s="1439"/>
      <c r="M770" s="1439"/>
      <c r="N770" s="1439"/>
      <c r="O770" s="745">
        <v>27.01</v>
      </c>
      <c r="P770" s="746"/>
      <c r="Q770" s="747"/>
      <c r="R770" s="740"/>
      <c r="S770" s="748"/>
    </row>
    <row r="771" spans="9:19" ht="58.5" customHeight="1" x14ac:dyDescent="0.5">
      <c r="I771" s="742" t="s">
        <v>723</v>
      </c>
      <c r="J771" s="743"/>
      <c r="K771" s="1439" t="s">
        <v>405</v>
      </c>
      <c r="L771" s="1439"/>
      <c r="M771" s="1439"/>
      <c r="N771" s="1439"/>
      <c r="O771" s="745">
        <v>2179</v>
      </c>
      <c r="P771" s="746"/>
      <c r="Q771" s="747"/>
      <c r="R771" s="740"/>
      <c r="S771" s="748"/>
    </row>
    <row r="772" spans="9:19" ht="58.5" customHeight="1" x14ac:dyDescent="0.5">
      <c r="I772" s="742" t="s">
        <v>726</v>
      </c>
      <c r="J772" s="743"/>
      <c r="K772" s="1439" t="s">
        <v>405</v>
      </c>
      <c r="L772" s="1439"/>
      <c r="M772" s="1439"/>
      <c r="N772" s="1439"/>
      <c r="O772" s="745">
        <v>55.37</v>
      </c>
      <c r="P772" s="746"/>
      <c r="Q772" s="747"/>
      <c r="R772" s="740"/>
      <c r="S772" s="748"/>
    </row>
    <row r="773" spans="9:19" ht="46.5" customHeight="1" x14ac:dyDescent="0.5">
      <c r="I773" s="742"/>
      <c r="J773" s="743"/>
      <c r="K773" s="1439" t="s">
        <v>405</v>
      </c>
      <c r="L773" s="1439"/>
      <c r="M773" s="1439"/>
      <c r="N773" s="1439"/>
      <c r="O773" s="745">
        <v>171.36</v>
      </c>
      <c r="P773" s="746"/>
      <c r="Q773" s="747"/>
      <c r="R773" s="740"/>
      <c r="S773" s="748"/>
    </row>
    <row r="774" spans="9:19" ht="48" customHeight="1" x14ac:dyDescent="0.5">
      <c r="I774" s="742"/>
      <c r="J774" s="743"/>
      <c r="K774" s="1439" t="s">
        <v>405</v>
      </c>
      <c r="L774" s="1439"/>
      <c r="M774" s="1439"/>
      <c r="N774" s="1439"/>
      <c r="O774" s="745">
        <v>8.7899999999999991</v>
      </c>
      <c r="P774" s="746"/>
      <c r="Q774" s="747"/>
      <c r="R774" s="740"/>
      <c r="S774" s="748"/>
    </row>
    <row r="775" spans="9:19" ht="36" customHeight="1" x14ac:dyDescent="0.5">
      <c r="I775" s="742"/>
      <c r="J775" s="743"/>
      <c r="K775" s="1439" t="s">
        <v>405</v>
      </c>
      <c r="L775" s="1439"/>
      <c r="M775" s="1439"/>
      <c r="N775" s="1439"/>
      <c r="O775" s="745">
        <v>2426</v>
      </c>
      <c r="P775" s="746"/>
      <c r="Q775" s="747"/>
      <c r="R775" s="740"/>
      <c r="S775" s="748"/>
    </row>
    <row r="776" spans="9:19" ht="70.5" customHeight="1" x14ac:dyDescent="0.5">
      <c r="I776" s="742" t="s">
        <v>736</v>
      </c>
      <c r="J776" s="743"/>
      <c r="K776" s="1439" t="s">
        <v>405</v>
      </c>
      <c r="L776" s="1439"/>
      <c r="M776" s="1439"/>
      <c r="N776" s="1439"/>
      <c r="O776" s="745">
        <v>28930.87</v>
      </c>
      <c r="P776" s="746"/>
      <c r="Q776" s="747"/>
      <c r="R776" s="740"/>
      <c r="S776" s="748"/>
    </row>
    <row r="777" spans="9:19" ht="46.5" customHeight="1" x14ac:dyDescent="0.5">
      <c r="I777" s="742"/>
      <c r="J777" s="743"/>
      <c r="K777" s="1439" t="s">
        <v>405</v>
      </c>
      <c r="L777" s="1439"/>
      <c r="M777" s="1439"/>
      <c r="N777" s="1439"/>
      <c r="O777" s="745">
        <v>739.62</v>
      </c>
      <c r="P777" s="746"/>
      <c r="Q777" s="747"/>
      <c r="R777" s="740"/>
      <c r="S777" s="748"/>
    </row>
    <row r="778" spans="9:19" ht="44.25" customHeight="1" x14ac:dyDescent="0.5">
      <c r="I778" s="742"/>
      <c r="J778" s="743"/>
      <c r="K778" s="1439" t="s">
        <v>405</v>
      </c>
      <c r="L778" s="1439"/>
      <c r="M778" s="1439"/>
      <c r="N778" s="1439"/>
      <c r="O778" s="745">
        <v>4830</v>
      </c>
      <c r="P778" s="746"/>
      <c r="Q778" s="747"/>
      <c r="R778" s="740"/>
      <c r="S778" s="748"/>
    </row>
    <row r="779" spans="9:19" ht="57" customHeight="1" x14ac:dyDescent="0.5">
      <c r="I779" s="742"/>
      <c r="J779" s="743"/>
      <c r="K779" s="1439" t="s">
        <v>405</v>
      </c>
      <c r="L779" s="1439"/>
      <c r="M779" s="1439"/>
      <c r="N779" s="1439"/>
      <c r="O779" s="745">
        <v>20</v>
      </c>
      <c r="P779" s="746"/>
      <c r="Q779" s="747"/>
      <c r="R779" s="740"/>
      <c r="S779" s="748"/>
    </row>
    <row r="780" spans="9:19" ht="26.4" x14ac:dyDescent="0.5">
      <c r="I780" s="742"/>
      <c r="J780" s="743"/>
      <c r="K780" s="744"/>
      <c r="L780" s="744"/>
      <c r="M780" s="744"/>
      <c r="N780" s="744"/>
      <c r="O780" s="745"/>
      <c r="P780" s="746"/>
      <c r="Q780" s="747"/>
      <c r="R780" s="740"/>
      <c r="S780" s="748"/>
    </row>
    <row r="781" spans="9:19" ht="26.4" x14ac:dyDescent="0.5">
      <c r="I781" s="742"/>
      <c r="J781" s="743"/>
      <c r="K781" s="744"/>
      <c r="L781" s="744"/>
      <c r="M781" s="744"/>
      <c r="N781" s="744"/>
      <c r="O781" s="745"/>
      <c r="P781" s="746"/>
      <c r="Q781" s="747"/>
      <c r="R781" s="740"/>
      <c r="S781" s="748"/>
    </row>
    <row r="782" spans="9:19" ht="26.4" x14ac:dyDescent="0.45">
      <c r="I782" s="749"/>
      <c r="J782" s="750"/>
      <c r="K782" s="1433" t="s">
        <v>130</v>
      </c>
      <c r="L782" s="1433"/>
      <c r="M782" s="1433"/>
      <c r="N782" s="752"/>
      <c r="O782" s="753">
        <f>SUM(O761:O781)</f>
        <v>236891.13999999998</v>
      </c>
      <c r="P782" s="752"/>
      <c r="Q782" s="752"/>
      <c r="R782" s="752"/>
      <c r="S782" s="754"/>
    </row>
    <row r="783" spans="9:19" ht="27" thickBot="1" x14ac:dyDescent="0.55000000000000004">
      <c r="I783" s="1437" t="s">
        <v>15</v>
      </c>
      <c r="J783" s="1438"/>
      <c r="K783" s="1438"/>
      <c r="L783" s="1438"/>
      <c r="M783" s="755"/>
      <c r="N783" s="756"/>
      <c r="O783" s="756">
        <v>0</v>
      </c>
      <c r="P783" s="756"/>
      <c r="Q783" s="756"/>
      <c r="R783" s="756"/>
      <c r="S783" s="757"/>
    </row>
    <row r="784" spans="9:19" ht="30" thickTop="1" x14ac:dyDescent="0.75">
      <c r="I784" s="758"/>
      <c r="J784" s="759"/>
      <c r="K784" s="1439"/>
      <c r="L784" s="1439"/>
      <c r="M784" s="1439"/>
      <c r="N784" s="760"/>
      <c r="O784" s="761"/>
      <c r="P784" s="761"/>
      <c r="Q784" s="761"/>
      <c r="R784" s="762"/>
      <c r="S784" s="763"/>
    </row>
    <row r="785" spans="9:19" ht="29.4" x14ac:dyDescent="0.75">
      <c r="I785" s="758"/>
      <c r="J785" s="759"/>
      <c r="K785" s="744"/>
      <c r="L785" s="744"/>
      <c r="M785" s="744"/>
      <c r="N785" s="760"/>
      <c r="O785" s="761"/>
      <c r="P785" s="761"/>
      <c r="Q785" s="761"/>
      <c r="R785" s="762"/>
      <c r="S785" s="764"/>
    </row>
    <row r="786" spans="9:19" ht="26.4" x14ac:dyDescent="0.5">
      <c r="I786" s="765"/>
      <c r="J786" s="759"/>
      <c r="K786" s="766"/>
      <c r="L786" s="1786" t="s">
        <v>606</v>
      </c>
      <c r="M786" s="1786"/>
      <c r="N786" s="1786"/>
      <c r="O786" s="1786"/>
      <c r="P786" s="1786"/>
      <c r="Q786" s="760"/>
      <c r="R786" s="768"/>
      <c r="S786" s="764"/>
    </row>
    <row r="787" spans="9:19" ht="26.4" x14ac:dyDescent="0.5">
      <c r="I787" s="765"/>
      <c r="J787" s="759"/>
      <c r="K787" s="766"/>
      <c r="L787" s="767"/>
      <c r="M787" s="767"/>
      <c r="N787" s="767"/>
      <c r="O787" s="767"/>
      <c r="P787" s="767"/>
      <c r="Q787" s="760"/>
      <c r="R787" s="768"/>
      <c r="S787" s="764"/>
    </row>
    <row r="788" spans="9:19" ht="26.4" x14ac:dyDescent="0.5">
      <c r="I788" s="769"/>
      <c r="J788" s="770"/>
      <c r="K788" s="770"/>
      <c r="L788" s="770"/>
      <c r="M788" s="770"/>
      <c r="N788" s="770"/>
      <c r="O788" s="771"/>
      <c r="P788" s="771"/>
      <c r="Q788" s="771"/>
      <c r="R788" s="772"/>
      <c r="S788" s="773"/>
    </row>
    <row r="789" spans="9:19" x14ac:dyDescent="0.25">
      <c r="I789" s="1531" t="s">
        <v>1253</v>
      </c>
      <c r="J789" s="1532"/>
      <c r="K789" s="1532"/>
      <c r="L789" s="1532"/>
      <c r="M789" s="1532"/>
      <c r="N789" s="1532"/>
      <c r="O789" s="1532"/>
      <c r="P789" s="1532"/>
      <c r="Q789" s="1532"/>
      <c r="R789" s="1532"/>
      <c r="S789" s="1533"/>
    </row>
    <row r="790" spans="9:19" x14ac:dyDescent="0.25">
      <c r="I790" s="1531"/>
      <c r="J790" s="1532"/>
      <c r="K790" s="1532"/>
      <c r="L790" s="1532"/>
      <c r="M790" s="1532"/>
      <c r="N790" s="1532"/>
      <c r="O790" s="1532"/>
      <c r="P790" s="1532"/>
      <c r="Q790" s="1532"/>
      <c r="R790" s="1532"/>
      <c r="S790" s="1533"/>
    </row>
    <row r="791" spans="9:19" x14ac:dyDescent="0.25">
      <c r="I791" s="1531"/>
      <c r="J791" s="1532"/>
      <c r="K791" s="1532"/>
      <c r="L791" s="1532"/>
      <c r="M791" s="1532"/>
      <c r="N791" s="1532"/>
      <c r="O791" s="1532"/>
      <c r="P791" s="1532"/>
      <c r="Q791" s="1532"/>
      <c r="R791" s="1532"/>
      <c r="S791" s="1533"/>
    </row>
    <row r="792" spans="9:19" x14ac:dyDescent="0.25">
      <c r="I792" s="1531"/>
      <c r="J792" s="1532"/>
      <c r="K792" s="1532"/>
      <c r="L792" s="1532"/>
      <c r="M792" s="1532"/>
      <c r="N792" s="1532"/>
      <c r="O792" s="1532"/>
      <c r="P792" s="1532"/>
      <c r="Q792" s="1532"/>
      <c r="R792" s="1532"/>
      <c r="S792" s="1533"/>
    </row>
    <row r="793" spans="9:19" x14ac:dyDescent="0.25">
      <c r="I793" s="1531"/>
      <c r="J793" s="1532"/>
      <c r="K793" s="1532"/>
      <c r="L793" s="1532"/>
      <c r="M793" s="1532"/>
      <c r="N793" s="1532"/>
      <c r="O793" s="1532"/>
      <c r="P793" s="1532"/>
      <c r="Q793" s="1532"/>
      <c r="R793" s="1532"/>
      <c r="S793" s="1533"/>
    </row>
    <row r="794" spans="9:19" x14ac:dyDescent="0.25">
      <c r="I794" s="1531"/>
      <c r="J794" s="1532"/>
      <c r="K794" s="1532"/>
      <c r="L794" s="1532"/>
      <c r="M794" s="1532"/>
      <c r="N794" s="1532"/>
      <c r="O794" s="1532"/>
      <c r="P794" s="1532"/>
      <c r="Q794" s="1532"/>
      <c r="R794" s="1532"/>
      <c r="S794" s="1533"/>
    </row>
    <row r="795" spans="9:19" x14ac:dyDescent="0.25">
      <c r="I795" s="1531"/>
      <c r="J795" s="1532"/>
      <c r="K795" s="1532"/>
      <c r="L795" s="1532"/>
      <c r="M795" s="1532"/>
      <c r="N795" s="1532"/>
      <c r="O795" s="1532"/>
      <c r="P795" s="1532"/>
      <c r="Q795" s="1532"/>
      <c r="R795" s="1532"/>
      <c r="S795" s="1533"/>
    </row>
    <row r="796" spans="9:19" ht="28.5" customHeight="1" x14ac:dyDescent="0.25">
      <c r="I796" s="1531"/>
      <c r="J796" s="1532"/>
      <c r="K796" s="1532"/>
      <c r="L796" s="1532"/>
      <c r="M796" s="1532"/>
      <c r="N796" s="1532"/>
      <c r="O796" s="1532"/>
      <c r="P796" s="1532"/>
      <c r="Q796" s="1532"/>
      <c r="R796" s="1532"/>
      <c r="S796" s="1533"/>
    </row>
    <row r="797" spans="9:19" ht="26.4" x14ac:dyDescent="0.25">
      <c r="I797" s="774"/>
      <c r="J797" s="775"/>
      <c r="K797" s="775"/>
      <c r="L797" s="775"/>
      <c r="M797" s="775"/>
      <c r="N797" s="775"/>
      <c r="O797" s="775"/>
      <c r="P797" s="775"/>
      <c r="Q797" s="775"/>
      <c r="R797" s="775"/>
      <c r="S797" s="776"/>
    </row>
    <row r="798" spans="9:19" ht="26.4" x14ac:dyDescent="0.25">
      <c r="I798" s="774"/>
      <c r="J798" s="775"/>
      <c r="K798" s="775"/>
      <c r="L798" s="775"/>
      <c r="M798" s="775"/>
      <c r="N798" s="775"/>
      <c r="O798" s="775"/>
      <c r="P798" s="775"/>
      <c r="Q798" s="775"/>
      <c r="R798" s="775"/>
      <c r="S798" s="776"/>
    </row>
    <row r="799" spans="9:19" ht="26.4" x14ac:dyDescent="0.25">
      <c r="I799" s="774"/>
      <c r="J799" s="775"/>
      <c r="K799" s="775"/>
      <c r="L799" s="775"/>
      <c r="M799" s="775"/>
      <c r="N799" s="775"/>
      <c r="O799" s="775"/>
      <c r="P799" s="775"/>
      <c r="Q799" s="775"/>
      <c r="R799" s="775"/>
      <c r="S799" s="776"/>
    </row>
    <row r="800" spans="9:19" ht="26.4" x14ac:dyDescent="0.25">
      <c r="I800" s="774"/>
      <c r="J800" s="775"/>
      <c r="K800" s="775"/>
      <c r="L800" s="775"/>
      <c r="M800" s="775"/>
      <c r="N800" s="775"/>
      <c r="O800" s="775"/>
      <c r="P800" s="775"/>
      <c r="Q800" s="775"/>
      <c r="R800" s="775"/>
      <c r="S800" s="776"/>
    </row>
    <row r="801" spans="9:19" ht="28.5" customHeight="1" x14ac:dyDescent="0.5">
      <c r="I801" s="777"/>
      <c r="J801" s="778"/>
      <c r="K801" s="778"/>
      <c r="L801" s="1434" t="s">
        <v>471</v>
      </c>
      <c r="M801" s="1434"/>
      <c r="N801" s="1434"/>
      <c r="O801" s="1434"/>
      <c r="P801" s="1434"/>
      <c r="Q801" s="1434"/>
      <c r="R801" s="779"/>
      <c r="S801" s="764"/>
    </row>
    <row r="802" spans="9:19" ht="26.25" customHeight="1" x14ac:dyDescent="0.5">
      <c r="I802" s="780"/>
      <c r="J802" s="781"/>
      <c r="K802" s="781"/>
      <c r="L802" s="781"/>
      <c r="M802" s="1435" t="s">
        <v>607</v>
      </c>
      <c r="N802" s="1435"/>
      <c r="O802" s="1435"/>
      <c r="P802" s="1435"/>
      <c r="Q802" s="782"/>
      <c r="R802" s="782"/>
      <c r="S802" s="783"/>
    </row>
    <row r="803" spans="9:19" ht="35.25" customHeight="1" x14ac:dyDescent="0.5">
      <c r="I803" s="784"/>
      <c r="J803" s="781"/>
      <c r="K803" s="781"/>
      <c r="L803" s="781"/>
      <c r="M803" s="1529" t="s">
        <v>523</v>
      </c>
      <c r="N803" s="1529"/>
      <c r="O803" s="744" t="s">
        <v>519</v>
      </c>
      <c r="P803" s="1526" t="s">
        <v>693</v>
      </c>
      <c r="Q803" s="1526"/>
      <c r="R803" s="743"/>
      <c r="S803" s="764"/>
    </row>
    <row r="804" spans="9:19" ht="27" thickBot="1" x14ac:dyDescent="0.55000000000000004">
      <c r="I804" s="785"/>
      <c r="J804" s="786"/>
      <c r="K804" s="786"/>
      <c r="L804" s="786"/>
      <c r="M804" s="786"/>
      <c r="N804" s="787"/>
      <c r="O804" s="788"/>
      <c r="P804" s="788"/>
      <c r="Q804" s="789"/>
      <c r="R804" s="790"/>
      <c r="S804" s="791"/>
    </row>
    <row r="805" spans="9:19" ht="22.8" x14ac:dyDescent="0.4">
      <c r="I805" s="792"/>
      <c r="J805" s="792"/>
      <c r="K805" s="792"/>
      <c r="L805" s="792"/>
      <c r="M805" s="792"/>
      <c r="N805" s="792"/>
      <c r="O805" s="793"/>
      <c r="P805" s="793"/>
      <c r="Q805" s="793"/>
      <c r="R805" s="794"/>
      <c r="S805" s="795"/>
    </row>
    <row r="806" spans="9:19" ht="22.8" x14ac:dyDescent="0.4">
      <c r="I806" s="792"/>
      <c r="J806" s="792"/>
      <c r="K806" s="792"/>
      <c r="L806" s="792"/>
      <c r="M806" s="792"/>
      <c r="N806" s="792"/>
      <c r="O806" s="793"/>
      <c r="P806" s="793"/>
      <c r="Q806" s="793"/>
      <c r="R806" s="794"/>
      <c r="S806" s="795"/>
    </row>
    <row r="807" spans="9:19" ht="22.8" x14ac:dyDescent="0.4">
      <c r="I807" s="792"/>
      <c r="J807" s="792"/>
      <c r="K807" s="792"/>
      <c r="L807" s="792"/>
      <c r="M807" s="792"/>
      <c r="N807" s="792"/>
      <c r="O807" s="793"/>
      <c r="P807" s="793"/>
      <c r="Q807" s="793"/>
      <c r="R807" s="794"/>
      <c r="S807" s="795"/>
    </row>
    <row r="808" spans="9:19" ht="22.8" x14ac:dyDescent="0.4">
      <c r="I808" s="792"/>
      <c r="J808" s="792"/>
      <c r="K808" s="792"/>
      <c r="L808" s="792"/>
      <c r="M808" s="792"/>
      <c r="N808" s="792"/>
      <c r="O808" s="793"/>
      <c r="P808" s="793"/>
      <c r="Q808" s="793"/>
      <c r="R808" s="794"/>
      <c r="S808" s="795"/>
    </row>
    <row r="809" spans="9:19" ht="23.4" thickBot="1" x14ac:dyDescent="0.45">
      <c r="I809" s="792"/>
      <c r="J809" s="792"/>
      <c r="K809" s="792"/>
      <c r="L809" s="792"/>
      <c r="M809" s="792"/>
      <c r="N809" s="792"/>
      <c r="O809" s="793"/>
      <c r="P809" s="793"/>
      <c r="Q809" s="793"/>
      <c r="R809" s="794"/>
      <c r="S809" s="795"/>
    </row>
    <row r="810" spans="9:19" ht="17.399999999999999" x14ac:dyDescent="0.3">
      <c r="I810" s="390"/>
      <c r="J810" s="391"/>
      <c r="K810" s="391"/>
      <c r="L810" s="391"/>
      <c r="M810" s="391"/>
      <c r="N810" s="391"/>
      <c r="O810" s="392"/>
      <c r="P810" s="392"/>
      <c r="Q810" s="392"/>
      <c r="R810" s="391"/>
      <c r="S810" s="393"/>
    </row>
    <row r="811" spans="9:19" ht="18" x14ac:dyDescent="0.35">
      <c r="I811" s="1588" t="s">
        <v>33</v>
      </c>
      <c r="J811" s="1589"/>
      <c r="K811" s="1589"/>
      <c r="L811" s="1589"/>
      <c r="M811" s="1589"/>
      <c r="N811" s="1589"/>
      <c r="O811" s="1589"/>
      <c r="P811" s="1589"/>
      <c r="Q811" s="1589"/>
      <c r="R811" s="1589"/>
      <c r="S811" s="1590"/>
    </row>
    <row r="812" spans="9:19" ht="17.399999999999999" x14ac:dyDescent="0.3">
      <c r="I812" s="1591" t="s">
        <v>4</v>
      </c>
      <c r="J812" s="1592"/>
      <c r="K812" s="1592"/>
      <c r="L812" s="1592"/>
      <c r="M812" s="1592"/>
      <c r="N812" s="1592"/>
      <c r="O812" s="1592"/>
      <c r="P812" s="1592"/>
      <c r="Q812" s="1592"/>
      <c r="R812" s="1592"/>
      <c r="S812" s="1593"/>
    </row>
    <row r="813" spans="9:19" ht="17.399999999999999" x14ac:dyDescent="0.3">
      <c r="I813" s="1591" t="s">
        <v>754</v>
      </c>
      <c r="J813" s="1592"/>
      <c r="K813" s="1592"/>
      <c r="L813" s="1592"/>
      <c r="M813" s="1592"/>
      <c r="N813" s="1592"/>
      <c r="O813" s="1592"/>
      <c r="P813" s="1592"/>
      <c r="Q813" s="1592"/>
      <c r="R813" s="1592"/>
      <c r="S813" s="1593"/>
    </row>
    <row r="814" spans="9:19" ht="18.600000000000001" thickBot="1" x14ac:dyDescent="0.3">
      <c r="I814" s="1787" t="s">
        <v>21</v>
      </c>
      <c r="J814" s="1788"/>
      <c r="K814" s="1788"/>
      <c r="L814" s="1788"/>
      <c r="M814" s="1788"/>
      <c r="N814" s="1788"/>
      <c r="O814" s="1788"/>
      <c r="P814" s="1788"/>
      <c r="Q814" s="1788"/>
      <c r="R814" s="1788"/>
      <c r="S814" s="1789"/>
    </row>
    <row r="815" spans="9:19" ht="105" x14ac:dyDescent="0.4">
      <c r="I815" s="1584" t="s">
        <v>5</v>
      </c>
      <c r="J815" s="1585"/>
      <c r="K815" s="1582" t="s">
        <v>6</v>
      </c>
      <c r="L815" s="1582" t="s">
        <v>1</v>
      </c>
      <c r="M815" s="1576" t="s">
        <v>7</v>
      </c>
      <c r="N815" s="1577"/>
      <c r="O815" s="1573" t="s">
        <v>8</v>
      </c>
      <c r="P815" s="215" t="s">
        <v>687</v>
      </c>
      <c r="Q815" s="600" t="s">
        <v>876</v>
      </c>
      <c r="R815" s="601" t="s">
        <v>859</v>
      </c>
      <c r="S815" s="796" t="s">
        <v>586</v>
      </c>
    </row>
    <row r="816" spans="9:19" ht="21" x14ac:dyDescent="0.25">
      <c r="I816" s="1571" t="s">
        <v>0</v>
      </c>
      <c r="J816" s="1569" t="s">
        <v>9</v>
      </c>
      <c r="K816" s="1583"/>
      <c r="L816" s="1583"/>
      <c r="M816" s="1578"/>
      <c r="N816" s="1579"/>
      <c r="O816" s="1574"/>
      <c r="P816" s="602" t="s">
        <v>10</v>
      </c>
      <c r="Q816" s="602" t="s">
        <v>10</v>
      </c>
      <c r="R816" s="603" t="s">
        <v>10</v>
      </c>
      <c r="S816" s="604" t="s">
        <v>10</v>
      </c>
    </row>
    <row r="817" spans="9:19" ht="21" x14ac:dyDescent="0.4">
      <c r="I817" s="1572"/>
      <c r="J817" s="1570"/>
      <c r="K817" s="1570"/>
      <c r="L817" s="1570"/>
      <c r="M817" s="1580"/>
      <c r="N817" s="1581"/>
      <c r="O817" s="1575"/>
      <c r="P817" s="797"/>
      <c r="Q817" s="219"/>
      <c r="R817" s="220"/>
      <c r="S817" s="798"/>
    </row>
    <row r="818" spans="9:19" ht="114" customHeight="1" x14ac:dyDescent="0.25">
      <c r="I818" s="693" t="s">
        <v>755</v>
      </c>
      <c r="J818" s="694" t="s">
        <v>756</v>
      </c>
      <c r="K818" s="695"/>
      <c r="L818" s="695" t="s">
        <v>757</v>
      </c>
      <c r="M818" s="1545" t="s">
        <v>758</v>
      </c>
      <c r="N818" s="1546"/>
      <c r="O818" s="696">
        <v>13167</v>
      </c>
      <c r="P818" s="697"/>
      <c r="Q818" s="698"/>
      <c r="R818" s="697"/>
      <c r="S818" s="706">
        <v>13167</v>
      </c>
    </row>
    <row r="819" spans="9:19" ht="114" customHeight="1" x14ac:dyDescent="0.25">
      <c r="I819" s="693"/>
      <c r="J819" s="694" t="s">
        <v>760</v>
      </c>
      <c r="K819" s="695"/>
      <c r="L819" s="695" t="s">
        <v>761</v>
      </c>
      <c r="M819" s="1545" t="s">
        <v>762</v>
      </c>
      <c r="N819" s="1546"/>
      <c r="O819" s="696">
        <v>187.8</v>
      </c>
      <c r="P819" s="697">
        <v>187.8</v>
      </c>
      <c r="Q819" s="698"/>
      <c r="R819" s="697"/>
      <c r="S819" s="706"/>
    </row>
    <row r="820" spans="9:19" ht="105.75" customHeight="1" x14ac:dyDescent="0.25">
      <c r="I820" s="693"/>
      <c r="J820" s="694" t="s">
        <v>763</v>
      </c>
      <c r="K820" s="695"/>
      <c r="L820" s="695" t="s">
        <v>764</v>
      </c>
      <c r="M820" s="1558" t="s">
        <v>765</v>
      </c>
      <c r="N820" s="1559"/>
      <c r="O820" s="696">
        <v>260.01</v>
      </c>
      <c r="P820" s="697">
        <v>260.01</v>
      </c>
      <c r="Q820" s="698"/>
      <c r="R820" s="697"/>
      <c r="S820" s="706"/>
    </row>
    <row r="821" spans="9:19" ht="107.25" customHeight="1" x14ac:dyDescent="0.25">
      <c r="I821" s="693"/>
      <c r="J821" s="694" t="s">
        <v>766</v>
      </c>
      <c r="K821" s="695"/>
      <c r="L821" s="695" t="s">
        <v>767</v>
      </c>
      <c r="M821" s="1545" t="s">
        <v>768</v>
      </c>
      <c r="N821" s="1546"/>
      <c r="O821" s="696">
        <v>561.45000000000005</v>
      </c>
      <c r="P821" s="697"/>
      <c r="Q821" s="698">
        <v>561.45000000000005</v>
      </c>
      <c r="R821" s="697"/>
      <c r="S821" s="706"/>
    </row>
    <row r="822" spans="9:19" ht="111" customHeight="1" x14ac:dyDescent="0.25">
      <c r="I822" s="693" t="s">
        <v>769</v>
      </c>
      <c r="J822" s="694" t="s">
        <v>770</v>
      </c>
      <c r="K822" s="695"/>
      <c r="L822" s="695" t="s">
        <v>771</v>
      </c>
      <c r="M822" s="1558" t="s">
        <v>772</v>
      </c>
      <c r="N822" s="1559"/>
      <c r="O822" s="696">
        <v>200</v>
      </c>
      <c r="P822" s="697">
        <v>200</v>
      </c>
      <c r="Q822" s="698"/>
      <c r="R822" s="697"/>
      <c r="S822" s="706"/>
    </row>
    <row r="823" spans="9:19" ht="108.75" customHeight="1" x14ac:dyDescent="0.25">
      <c r="I823" s="693"/>
      <c r="J823" s="694" t="s">
        <v>773</v>
      </c>
      <c r="K823" s="695"/>
      <c r="L823" s="695" t="s">
        <v>774</v>
      </c>
      <c r="M823" s="1545" t="s">
        <v>775</v>
      </c>
      <c r="N823" s="1546"/>
      <c r="O823" s="696">
        <v>1722.03</v>
      </c>
      <c r="P823" s="697">
        <v>1722.03</v>
      </c>
      <c r="Q823" s="698"/>
      <c r="R823" s="697"/>
      <c r="S823" s="706"/>
    </row>
    <row r="824" spans="9:19" ht="74.25" customHeight="1" x14ac:dyDescent="0.25">
      <c r="I824" s="693"/>
      <c r="J824" s="694" t="s">
        <v>776</v>
      </c>
      <c r="K824" s="695"/>
      <c r="L824" s="695" t="s">
        <v>777</v>
      </c>
      <c r="M824" s="1545" t="s">
        <v>778</v>
      </c>
      <c r="N824" s="1546"/>
      <c r="O824" s="696">
        <v>368</v>
      </c>
      <c r="P824" s="697">
        <v>368</v>
      </c>
      <c r="Q824" s="698"/>
      <c r="R824" s="697"/>
      <c r="S824" s="706"/>
    </row>
    <row r="825" spans="9:19" ht="114.75" customHeight="1" x14ac:dyDescent="0.25">
      <c r="I825" s="693"/>
      <c r="J825" s="694" t="s">
        <v>779</v>
      </c>
      <c r="K825" s="695"/>
      <c r="L825" s="695" t="s">
        <v>780</v>
      </c>
      <c r="M825" s="1545" t="s">
        <v>781</v>
      </c>
      <c r="N825" s="1546"/>
      <c r="O825" s="696">
        <v>560</v>
      </c>
      <c r="P825" s="697">
        <v>560</v>
      </c>
      <c r="Q825" s="698"/>
      <c r="R825" s="697"/>
      <c r="S825" s="706"/>
    </row>
    <row r="826" spans="9:19" ht="100.5" customHeight="1" x14ac:dyDescent="0.25">
      <c r="I826" s="693"/>
      <c r="J826" s="694" t="s">
        <v>782</v>
      </c>
      <c r="K826" s="695"/>
      <c r="L826" s="695" t="s">
        <v>783</v>
      </c>
      <c r="M826" s="1545" t="s">
        <v>648</v>
      </c>
      <c r="N826" s="1546"/>
      <c r="O826" s="696">
        <v>0.35</v>
      </c>
      <c r="P826" s="697">
        <v>0.35</v>
      </c>
      <c r="Q826" s="698"/>
      <c r="R826" s="697"/>
      <c r="S826" s="706"/>
    </row>
    <row r="827" spans="9:19" ht="96.75" customHeight="1" x14ac:dyDescent="0.25">
      <c r="I827" s="693"/>
      <c r="J827" s="694" t="s">
        <v>784</v>
      </c>
      <c r="K827" s="695"/>
      <c r="L827" s="695" t="s">
        <v>785</v>
      </c>
      <c r="M827" s="1545" t="s">
        <v>648</v>
      </c>
      <c r="N827" s="1546"/>
      <c r="O827" s="696">
        <v>366.28</v>
      </c>
      <c r="P827" s="697">
        <v>366.28</v>
      </c>
      <c r="Q827" s="698"/>
      <c r="R827" s="697"/>
      <c r="S827" s="706"/>
    </row>
    <row r="828" spans="9:19" ht="99" customHeight="1" x14ac:dyDescent="0.25">
      <c r="I828" s="693" t="s">
        <v>787</v>
      </c>
      <c r="J828" s="694" t="s">
        <v>786</v>
      </c>
      <c r="K828" s="695"/>
      <c r="L828" s="695" t="s">
        <v>788</v>
      </c>
      <c r="M828" s="1545" t="s">
        <v>725</v>
      </c>
      <c r="N828" s="1546"/>
      <c r="O828" s="696">
        <v>3831.5</v>
      </c>
      <c r="P828" s="704">
        <v>3831.5</v>
      </c>
      <c r="Q828" s="698"/>
      <c r="R828" s="697"/>
      <c r="S828" s="706"/>
    </row>
    <row r="829" spans="9:19" ht="123" customHeight="1" x14ac:dyDescent="0.25">
      <c r="I829" s="693"/>
      <c r="J829" s="694" t="s">
        <v>789</v>
      </c>
      <c r="K829" s="695"/>
      <c r="L829" s="695" t="s">
        <v>66</v>
      </c>
      <c r="M829" s="1545" t="s">
        <v>648</v>
      </c>
      <c r="N829" s="1546"/>
      <c r="O829" s="696">
        <v>750</v>
      </c>
      <c r="P829" s="697">
        <v>750</v>
      </c>
      <c r="Q829" s="698"/>
      <c r="R829" s="697"/>
      <c r="S829" s="706"/>
    </row>
    <row r="830" spans="9:19" ht="114" customHeight="1" x14ac:dyDescent="0.25">
      <c r="I830" s="693"/>
      <c r="J830" s="694" t="s">
        <v>790</v>
      </c>
      <c r="K830" s="695"/>
      <c r="L830" s="695" t="s">
        <v>791</v>
      </c>
      <c r="M830" s="1545" t="s">
        <v>648</v>
      </c>
      <c r="N830" s="1546"/>
      <c r="O830" s="696">
        <v>37.17</v>
      </c>
      <c r="P830" s="697">
        <v>37.17</v>
      </c>
      <c r="Q830" s="698"/>
      <c r="R830" s="697"/>
      <c r="S830" s="706"/>
    </row>
    <row r="831" spans="9:19" ht="103.5" customHeight="1" x14ac:dyDescent="0.25">
      <c r="I831" s="693"/>
      <c r="J831" s="694" t="s">
        <v>792</v>
      </c>
      <c r="K831" s="695"/>
      <c r="L831" s="695" t="s">
        <v>485</v>
      </c>
      <c r="M831" s="1545" t="s">
        <v>793</v>
      </c>
      <c r="N831" s="1546"/>
      <c r="O831" s="696">
        <v>120</v>
      </c>
      <c r="P831" s="697">
        <v>120</v>
      </c>
      <c r="Q831" s="698"/>
      <c r="R831" s="697"/>
      <c r="S831" s="706"/>
    </row>
    <row r="832" spans="9:19" ht="103.5" customHeight="1" x14ac:dyDescent="0.25">
      <c r="I832" s="693"/>
      <c r="J832" s="694" t="s">
        <v>794</v>
      </c>
      <c r="K832" s="695"/>
      <c r="L832" s="695" t="s">
        <v>159</v>
      </c>
      <c r="M832" s="1545" t="s">
        <v>648</v>
      </c>
      <c r="N832" s="1546"/>
      <c r="O832" s="696">
        <v>36.72</v>
      </c>
      <c r="P832" s="697">
        <v>36.72</v>
      </c>
      <c r="Q832" s="698"/>
      <c r="R832" s="697"/>
      <c r="S832" s="706"/>
    </row>
    <row r="833" spans="9:19" ht="107.25" customHeight="1" x14ac:dyDescent="0.25">
      <c r="I833" s="693"/>
      <c r="J833" s="694" t="s">
        <v>795</v>
      </c>
      <c r="K833" s="695"/>
      <c r="L833" s="695" t="s">
        <v>796</v>
      </c>
      <c r="M833" s="1545" t="s">
        <v>648</v>
      </c>
      <c r="N833" s="1546"/>
      <c r="O833" s="696">
        <v>27.8</v>
      </c>
      <c r="P833" s="697">
        <v>27.8</v>
      </c>
      <c r="Q833" s="698"/>
      <c r="R833" s="697"/>
      <c r="S833" s="706"/>
    </row>
    <row r="834" spans="9:19" ht="123" customHeight="1" x14ac:dyDescent="0.25">
      <c r="I834" s="693" t="s">
        <v>805</v>
      </c>
      <c r="J834" s="694" t="s">
        <v>797</v>
      </c>
      <c r="K834" s="695"/>
      <c r="L834" s="695" t="s">
        <v>798</v>
      </c>
      <c r="M834" s="1545" t="s">
        <v>648</v>
      </c>
      <c r="N834" s="1546"/>
      <c r="O834" s="696">
        <v>423.27</v>
      </c>
      <c r="P834" s="697">
        <v>423.27</v>
      </c>
      <c r="Q834" s="698"/>
      <c r="R834" s="697"/>
      <c r="S834" s="706"/>
    </row>
    <row r="835" spans="9:19" ht="105.75" customHeight="1" x14ac:dyDescent="0.25">
      <c r="I835" s="693"/>
      <c r="J835" s="694" t="s">
        <v>799</v>
      </c>
      <c r="K835" s="695"/>
      <c r="L835" s="695" t="s">
        <v>801</v>
      </c>
      <c r="M835" s="1545" t="s">
        <v>648</v>
      </c>
      <c r="N835" s="1546"/>
      <c r="O835" s="696">
        <v>524.98</v>
      </c>
      <c r="P835" s="697">
        <v>524.98</v>
      </c>
      <c r="Q835" s="698"/>
      <c r="R835" s="697"/>
      <c r="S835" s="706"/>
    </row>
    <row r="836" spans="9:19" ht="74.25" customHeight="1" x14ac:dyDescent="0.25">
      <c r="I836" s="693"/>
      <c r="J836" s="694" t="s">
        <v>800</v>
      </c>
      <c r="K836" s="695"/>
      <c r="L836" s="695" t="s">
        <v>174</v>
      </c>
      <c r="M836" s="1545" t="s">
        <v>343</v>
      </c>
      <c r="N836" s="1546"/>
      <c r="O836" s="696">
        <v>3917.79</v>
      </c>
      <c r="P836" s="697">
        <v>3917.79</v>
      </c>
      <c r="Q836" s="698"/>
      <c r="R836" s="697"/>
      <c r="S836" s="706"/>
    </row>
    <row r="837" spans="9:19" ht="128.25" customHeight="1" x14ac:dyDescent="0.25">
      <c r="I837" s="693"/>
      <c r="J837" s="694" t="s">
        <v>802</v>
      </c>
      <c r="K837" s="695"/>
      <c r="L837" s="799" t="s">
        <v>803</v>
      </c>
      <c r="M837" s="1545" t="s">
        <v>804</v>
      </c>
      <c r="N837" s="1546"/>
      <c r="O837" s="696">
        <v>90</v>
      </c>
      <c r="P837" s="697"/>
      <c r="Q837" s="698"/>
      <c r="R837" s="697"/>
      <c r="S837" s="706">
        <v>90</v>
      </c>
    </row>
    <row r="838" spans="9:19" ht="112.5" customHeight="1" x14ac:dyDescent="0.25">
      <c r="I838" s="693" t="s">
        <v>806</v>
      </c>
      <c r="J838" s="694" t="s">
        <v>807</v>
      </c>
      <c r="K838" s="695"/>
      <c r="L838" s="695" t="s">
        <v>809</v>
      </c>
      <c r="M838" s="1545" t="s">
        <v>810</v>
      </c>
      <c r="N838" s="1546"/>
      <c r="O838" s="696">
        <v>10051.43</v>
      </c>
      <c r="P838" s="697"/>
      <c r="Q838" s="698"/>
      <c r="R838" s="697">
        <v>10051.43</v>
      </c>
      <c r="S838" s="706"/>
    </row>
    <row r="839" spans="9:19" ht="116.25" customHeight="1" x14ac:dyDescent="0.25">
      <c r="I839" s="693"/>
      <c r="J839" s="694" t="s">
        <v>808</v>
      </c>
      <c r="K839" s="695"/>
      <c r="L839" s="695" t="s">
        <v>562</v>
      </c>
      <c r="M839" s="1545" t="s">
        <v>648</v>
      </c>
      <c r="N839" s="1546"/>
      <c r="O839" s="696">
        <v>750</v>
      </c>
      <c r="P839" s="697">
        <v>750</v>
      </c>
      <c r="Q839" s="698"/>
      <c r="R839" s="697"/>
      <c r="S839" s="706"/>
    </row>
    <row r="840" spans="9:19" ht="114.75" customHeight="1" x14ac:dyDescent="0.25">
      <c r="I840" s="693" t="s">
        <v>811</v>
      </c>
      <c r="J840" s="694" t="s">
        <v>812</v>
      </c>
      <c r="K840" s="695"/>
      <c r="L840" s="695" t="s">
        <v>558</v>
      </c>
      <c r="M840" s="1545" t="s">
        <v>648</v>
      </c>
      <c r="N840" s="1546"/>
      <c r="O840" s="696">
        <v>28.11</v>
      </c>
      <c r="P840" s="697">
        <v>28.11</v>
      </c>
      <c r="Q840" s="698"/>
      <c r="R840" s="697"/>
      <c r="S840" s="706"/>
    </row>
    <row r="841" spans="9:19" ht="108.75" customHeight="1" x14ac:dyDescent="0.25">
      <c r="I841" s="693"/>
      <c r="J841" s="694" t="s">
        <v>813</v>
      </c>
      <c r="K841" s="695"/>
      <c r="L841" s="695" t="s">
        <v>814</v>
      </c>
      <c r="M841" s="1545" t="s">
        <v>793</v>
      </c>
      <c r="N841" s="1546"/>
      <c r="O841" s="696">
        <v>800</v>
      </c>
      <c r="P841" s="697">
        <v>800</v>
      </c>
      <c r="Q841" s="698"/>
      <c r="R841" s="697"/>
      <c r="S841" s="706"/>
    </row>
    <row r="842" spans="9:19" ht="74.25" customHeight="1" x14ac:dyDescent="0.25">
      <c r="I842" s="693"/>
      <c r="J842" s="694" t="s">
        <v>815</v>
      </c>
      <c r="K842" s="695"/>
      <c r="L842" s="695" t="s">
        <v>816</v>
      </c>
      <c r="M842" s="1545" t="s">
        <v>648</v>
      </c>
      <c r="N842" s="1546"/>
      <c r="O842" s="696">
        <v>4780</v>
      </c>
      <c r="P842" s="697">
        <v>4780</v>
      </c>
      <c r="Q842" s="698"/>
      <c r="R842" s="697"/>
      <c r="S842" s="706"/>
    </row>
    <row r="843" spans="9:19" ht="130.5" customHeight="1" x14ac:dyDescent="0.25">
      <c r="I843" s="693"/>
      <c r="J843" s="694" t="s">
        <v>817</v>
      </c>
      <c r="K843" s="695"/>
      <c r="L843" s="695" t="s">
        <v>818</v>
      </c>
      <c r="M843" s="1545" t="s">
        <v>648</v>
      </c>
      <c r="N843" s="1546"/>
      <c r="O843" s="696">
        <v>3230</v>
      </c>
      <c r="P843" s="697">
        <v>3230</v>
      </c>
      <c r="Q843" s="698"/>
      <c r="R843" s="697"/>
      <c r="S843" s="706"/>
    </row>
    <row r="844" spans="9:19" ht="126" customHeight="1" x14ac:dyDescent="0.25">
      <c r="I844" s="693"/>
      <c r="J844" s="694" t="s">
        <v>819</v>
      </c>
      <c r="K844" s="695"/>
      <c r="L844" s="695" t="s">
        <v>820</v>
      </c>
      <c r="M844" s="1545" t="s">
        <v>648</v>
      </c>
      <c r="N844" s="1546"/>
      <c r="O844" s="696">
        <v>29.93</v>
      </c>
      <c r="P844" s="697">
        <v>29.93</v>
      </c>
      <c r="Q844" s="698"/>
      <c r="R844" s="697"/>
      <c r="S844" s="706"/>
    </row>
    <row r="845" spans="9:19" ht="86.25" customHeight="1" x14ac:dyDescent="0.25">
      <c r="I845" s="693"/>
      <c r="J845" s="694" t="s">
        <v>821</v>
      </c>
      <c r="K845" s="695"/>
      <c r="L845" s="695" t="s">
        <v>822</v>
      </c>
      <c r="M845" s="1545" t="s">
        <v>648</v>
      </c>
      <c r="N845" s="1546"/>
      <c r="O845" s="696">
        <v>1.21</v>
      </c>
      <c r="P845" s="697">
        <v>1.21</v>
      </c>
      <c r="Q845" s="698"/>
      <c r="R845" s="697"/>
      <c r="S845" s="706"/>
    </row>
    <row r="846" spans="9:19" ht="107.25" customHeight="1" x14ac:dyDescent="0.25">
      <c r="I846" s="693" t="s">
        <v>823</v>
      </c>
      <c r="J846" s="694" t="s">
        <v>824</v>
      </c>
      <c r="K846" s="695"/>
      <c r="L846" s="695" t="s">
        <v>635</v>
      </c>
      <c r="M846" s="1545" t="s">
        <v>825</v>
      </c>
      <c r="N846" s="1546"/>
      <c r="O846" s="696">
        <v>0.41</v>
      </c>
      <c r="P846" s="697">
        <v>0.41</v>
      </c>
      <c r="Q846" s="698"/>
      <c r="R846" s="697"/>
      <c r="S846" s="706"/>
    </row>
    <row r="847" spans="9:19" ht="105.75" customHeight="1" x14ac:dyDescent="0.25">
      <c r="I847" s="693"/>
      <c r="J847" s="694" t="s">
        <v>827</v>
      </c>
      <c r="K847" s="695"/>
      <c r="L847" s="695" t="s">
        <v>828</v>
      </c>
      <c r="M847" s="1545" t="s">
        <v>648</v>
      </c>
      <c r="N847" s="1546"/>
      <c r="O847" s="696">
        <v>10200</v>
      </c>
      <c r="P847" s="697">
        <v>10200</v>
      </c>
      <c r="Q847" s="698"/>
      <c r="R847" s="697"/>
      <c r="S847" s="706"/>
    </row>
    <row r="848" spans="9:19" ht="115.5" customHeight="1" x14ac:dyDescent="0.25">
      <c r="I848" s="693"/>
      <c r="J848" s="694" t="s">
        <v>829</v>
      </c>
      <c r="K848" s="695"/>
      <c r="L848" s="695" t="s">
        <v>830</v>
      </c>
      <c r="M848" s="1545" t="s">
        <v>648</v>
      </c>
      <c r="N848" s="1546"/>
      <c r="O848" s="696">
        <v>704</v>
      </c>
      <c r="P848" s="697">
        <v>704</v>
      </c>
      <c r="Q848" s="698"/>
      <c r="R848" s="697"/>
      <c r="S848" s="706"/>
    </row>
    <row r="849" spans="9:19" ht="95.25" customHeight="1" x14ac:dyDescent="0.25">
      <c r="I849" s="693" t="s">
        <v>831</v>
      </c>
      <c r="J849" s="694" t="s">
        <v>832</v>
      </c>
      <c r="K849" s="695"/>
      <c r="L849" s="695" t="s">
        <v>833</v>
      </c>
      <c r="M849" s="1545" t="s">
        <v>648</v>
      </c>
      <c r="N849" s="1546"/>
      <c r="O849" s="696">
        <v>352.66</v>
      </c>
      <c r="P849" s="697">
        <v>352.66</v>
      </c>
      <c r="Q849" s="698"/>
      <c r="R849" s="697"/>
      <c r="S849" s="706"/>
    </row>
    <row r="850" spans="9:19" ht="103.5" customHeight="1" x14ac:dyDescent="0.25">
      <c r="I850" s="693"/>
      <c r="J850" s="694" t="s">
        <v>834</v>
      </c>
      <c r="K850" s="695"/>
      <c r="L850" s="695" t="s">
        <v>780</v>
      </c>
      <c r="M850" s="1545" t="s">
        <v>648</v>
      </c>
      <c r="N850" s="1546"/>
      <c r="O850" s="696">
        <v>640</v>
      </c>
      <c r="P850" s="697">
        <v>640</v>
      </c>
      <c r="Q850" s="698"/>
      <c r="R850" s="697"/>
      <c r="S850" s="706"/>
    </row>
    <row r="851" spans="9:19" ht="91.5" customHeight="1" x14ac:dyDescent="0.25">
      <c r="I851" s="693" t="s">
        <v>835</v>
      </c>
      <c r="J851" s="694" t="s">
        <v>836</v>
      </c>
      <c r="K851" s="695"/>
      <c r="L851" s="695" t="s">
        <v>63</v>
      </c>
      <c r="M851" s="1545" t="s">
        <v>343</v>
      </c>
      <c r="N851" s="1546"/>
      <c r="O851" s="800">
        <v>2000</v>
      </c>
      <c r="P851" s="697">
        <v>2000</v>
      </c>
      <c r="Q851" s="698"/>
      <c r="R851" s="697"/>
      <c r="S851" s="706"/>
    </row>
    <row r="852" spans="9:19" ht="98.25" customHeight="1" x14ac:dyDescent="0.25">
      <c r="I852" s="693"/>
      <c r="J852" s="694" t="s">
        <v>837</v>
      </c>
      <c r="K852" s="695"/>
      <c r="L852" s="695" t="s">
        <v>838</v>
      </c>
      <c r="M852" s="1545" t="s">
        <v>745</v>
      </c>
      <c r="N852" s="1546"/>
      <c r="O852" s="696">
        <v>395</v>
      </c>
      <c r="P852" s="697"/>
      <c r="Q852" s="698">
        <v>395</v>
      </c>
      <c r="R852" s="697"/>
      <c r="S852" s="706"/>
    </row>
    <row r="853" spans="9:19" ht="95.25" customHeight="1" x14ac:dyDescent="0.25">
      <c r="I853" s="693"/>
      <c r="J853" s="694" t="s">
        <v>839</v>
      </c>
      <c r="K853" s="695"/>
      <c r="L853" s="695" t="s">
        <v>840</v>
      </c>
      <c r="M853" s="1545" t="s">
        <v>846</v>
      </c>
      <c r="N853" s="1546"/>
      <c r="O853" s="696">
        <v>3821</v>
      </c>
      <c r="P853" s="697"/>
      <c r="Q853" s="698"/>
      <c r="R853" s="697"/>
      <c r="S853" s="706">
        <v>3821</v>
      </c>
    </row>
    <row r="854" spans="9:19" ht="107.25" customHeight="1" x14ac:dyDescent="0.25">
      <c r="I854" s="693"/>
      <c r="J854" s="694" t="s">
        <v>841</v>
      </c>
      <c r="K854" s="695"/>
      <c r="L854" s="695" t="s">
        <v>842</v>
      </c>
      <c r="M854" s="1558" t="s">
        <v>843</v>
      </c>
      <c r="N854" s="1559"/>
      <c r="O854" s="696">
        <v>27439.5</v>
      </c>
      <c r="P854" s="697"/>
      <c r="Q854" s="698"/>
      <c r="R854" s="697"/>
      <c r="S854" s="706">
        <v>27439.5</v>
      </c>
    </row>
    <row r="855" spans="9:19" ht="109.5" customHeight="1" x14ac:dyDescent="0.25">
      <c r="I855" s="693"/>
      <c r="J855" s="694" t="s">
        <v>844</v>
      </c>
      <c r="K855" s="695"/>
      <c r="L855" s="695" t="s">
        <v>845</v>
      </c>
      <c r="M855" s="1545" t="s">
        <v>846</v>
      </c>
      <c r="N855" s="1546"/>
      <c r="O855" s="696">
        <v>6322</v>
      </c>
      <c r="P855" s="697"/>
      <c r="Q855" s="698"/>
      <c r="R855" s="697"/>
      <c r="S855" s="706">
        <v>6322</v>
      </c>
    </row>
    <row r="856" spans="9:19" ht="119.25" customHeight="1" x14ac:dyDescent="0.25">
      <c r="I856" s="693" t="s">
        <v>835</v>
      </c>
      <c r="J856" s="694" t="s">
        <v>847</v>
      </c>
      <c r="K856" s="695"/>
      <c r="L856" s="695" t="s">
        <v>767</v>
      </c>
      <c r="M856" s="1545" t="s">
        <v>648</v>
      </c>
      <c r="N856" s="1546"/>
      <c r="O856" s="696">
        <v>109</v>
      </c>
      <c r="P856" s="697">
        <v>109</v>
      </c>
      <c r="Q856" s="698"/>
      <c r="R856" s="697"/>
      <c r="S856" s="706"/>
    </row>
    <row r="857" spans="9:19" ht="125.25" customHeight="1" x14ac:dyDescent="0.25">
      <c r="I857" s="693" t="s">
        <v>851</v>
      </c>
      <c r="J857" s="694" t="s">
        <v>848</v>
      </c>
      <c r="K857" s="695"/>
      <c r="L857" s="695" t="s">
        <v>849</v>
      </c>
      <c r="M857" s="1545" t="s">
        <v>850</v>
      </c>
      <c r="N857" s="1546"/>
      <c r="O857" s="696">
        <v>5586</v>
      </c>
      <c r="P857" s="697"/>
      <c r="Q857" s="698"/>
      <c r="R857" s="697"/>
      <c r="S857" s="706">
        <v>5586</v>
      </c>
    </row>
    <row r="858" spans="9:19" ht="116.25" customHeight="1" x14ac:dyDescent="0.25">
      <c r="I858" s="693"/>
      <c r="J858" s="694" t="s">
        <v>852</v>
      </c>
      <c r="K858" s="695"/>
      <c r="L858" s="695" t="s">
        <v>853</v>
      </c>
      <c r="M858" s="1545" t="s">
        <v>854</v>
      </c>
      <c r="N858" s="1546"/>
      <c r="O858" s="696">
        <v>3359.37</v>
      </c>
      <c r="P858" s="697"/>
      <c r="Q858" s="698"/>
      <c r="R858" s="697"/>
      <c r="S858" s="706">
        <v>3359.37</v>
      </c>
    </row>
    <row r="859" spans="9:19" ht="111" customHeight="1" x14ac:dyDescent="0.25">
      <c r="I859" s="693" t="s">
        <v>855</v>
      </c>
      <c r="J859" s="694" t="s">
        <v>856</v>
      </c>
      <c r="K859" s="695"/>
      <c r="L859" s="695" t="s">
        <v>857</v>
      </c>
      <c r="M859" s="1558" t="s">
        <v>858</v>
      </c>
      <c r="N859" s="1559"/>
      <c r="O859" s="696">
        <v>29518.560000000001</v>
      </c>
      <c r="P859" s="697"/>
      <c r="Q859" s="698"/>
      <c r="R859" s="697">
        <v>29518.560000000001</v>
      </c>
      <c r="S859" s="706"/>
    </row>
    <row r="860" spans="9:19" ht="105.75" customHeight="1" x14ac:dyDescent="0.25">
      <c r="I860" s="693"/>
      <c r="J860" s="694" t="s">
        <v>860</v>
      </c>
      <c r="K860" s="695"/>
      <c r="L860" s="695" t="s">
        <v>861</v>
      </c>
      <c r="M860" s="1545" t="s">
        <v>862</v>
      </c>
      <c r="N860" s="1546"/>
      <c r="O860" s="696">
        <v>28196</v>
      </c>
      <c r="P860" s="697"/>
      <c r="Q860" s="698"/>
      <c r="R860" s="697"/>
      <c r="S860" s="801">
        <v>28196</v>
      </c>
    </row>
    <row r="861" spans="9:19" ht="130.5" customHeight="1" x14ac:dyDescent="0.25">
      <c r="I861" s="693" t="s">
        <v>863</v>
      </c>
      <c r="J861" s="694" t="s">
        <v>864</v>
      </c>
      <c r="K861" s="695"/>
      <c r="L861" s="695" t="s">
        <v>865</v>
      </c>
      <c r="M861" s="1545" t="s">
        <v>862</v>
      </c>
      <c r="N861" s="1546"/>
      <c r="O861" s="696">
        <v>1223</v>
      </c>
      <c r="P861" s="697"/>
      <c r="Q861" s="698"/>
      <c r="R861" s="697"/>
      <c r="S861" s="706">
        <v>1223</v>
      </c>
    </row>
    <row r="862" spans="9:19" ht="130.5" customHeight="1" x14ac:dyDescent="0.25">
      <c r="I862" s="693" t="s">
        <v>867</v>
      </c>
      <c r="J862" s="694" t="s">
        <v>868</v>
      </c>
      <c r="K862" s="695"/>
      <c r="L862" s="695" t="s">
        <v>869</v>
      </c>
      <c r="M862" s="1545" t="s">
        <v>862</v>
      </c>
      <c r="N862" s="1546"/>
      <c r="O862" s="696">
        <v>5054</v>
      </c>
      <c r="P862" s="697"/>
      <c r="Q862" s="698"/>
      <c r="R862" s="697"/>
      <c r="S862" s="706">
        <v>5054</v>
      </c>
    </row>
    <row r="863" spans="9:19" ht="130.5" customHeight="1" x14ac:dyDescent="0.25">
      <c r="I863" s="693"/>
      <c r="J863" s="694" t="s">
        <v>870</v>
      </c>
      <c r="K863" s="695"/>
      <c r="L863" s="695" t="s">
        <v>871</v>
      </c>
      <c r="M863" s="1545" t="s">
        <v>872</v>
      </c>
      <c r="N863" s="1546"/>
      <c r="O863" s="696">
        <v>74</v>
      </c>
      <c r="P863" s="697"/>
      <c r="Q863" s="698">
        <v>74</v>
      </c>
      <c r="R863" s="697"/>
      <c r="S863" s="706"/>
    </row>
    <row r="864" spans="9:19" ht="130.5" customHeight="1" x14ac:dyDescent="0.25">
      <c r="I864" s="693"/>
      <c r="J864" s="694" t="s">
        <v>873</v>
      </c>
      <c r="K864" s="695"/>
      <c r="L864" s="695" t="s">
        <v>871</v>
      </c>
      <c r="M864" s="1545" t="s">
        <v>862</v>
      </c>
      <c r="N864" s="1546"/>
      <c r="O864" s="696">
        <v>2926</v>
      </c>
      <c r="P864" s="697"/>
      <c r="Q864" s="698"/>
      <c r="R864" s="697"/>
      <c r="S864" s="706">
        <v>2926</v>
      </c>
    </row>
    <row r="865" spans="9:20" ht="130.5" customHeight="1" x14ac:dyDescent="0.25">
      <c r="I865" s="693"/>
      <c r="J865" s="694" t="s">
        <v>874</v>
      </c>
      <c r="K865" s="695"/>
      <c r="L865" s="695" t="s">
        <v>875</v>
      </c>
      <c r="M865" s="1545" t="s">
        <v>862</v>
      </c>
      <c r="N865" s="1546"/>
      <c r="O865" s="696">
        <v>20026</v>
      </c>
      <c r="P865" s="697"/>
      <c r="Q865" s="698"/>
      <c r="R865" s="697"/>
      <c r="S865" s="706">
        <v>20026</v>
      </c>
    </row>
    <row r="866" spans="9:20" ht="130.5" customHeight="1" x14ac:dyDescent="0.25">
      <c r="I866" s="802"/>
      <c r="J866" s="803" t="s">
        <v>877</v>
      </c>
      <c r="K866" s="804"/>
      <c r="L866" s="804" t="s">
        <v>878</v>
      </c>
      <c r="M866" s="1790" t="s">
        <v>879</v>
      </c>
      <c r="N866" s="1791"/>
      <c r="O866" s="805">
        <v>4815.33</v>
      </c>
      <c r="P866" s="806"/>
      <c r="Q866" s="807"/>
      <c r="R866" s="808">
        <v>4815.33</v>
      </c>
      <c r="S866" s="809"/>
    </row>
    <row r="867" spans="9:20" ht="30" customHeight="1" x14ac:dyDescent="0.4">
      <c r="I867" s="810"/>
      <c r="J867" s="712"/>
      <c r="K867" s="713"/>
      <c r="L867" s="713"/>
      <c r="M867" s="1603"/>
      <c r="N867" s="1603"/>
      <c r="O867" s="714"/>
      <c r="P867" s="715"/>
      <c r="Q867" s="715"/>
      <c r="R867" s="707"/>
      <c r="S867" s="811"/>
    </row>
    <row r="868" spans="9:20" ht="22.8" x14ac:dyDescent="0.4">
      <c r="I868" s="812"/>
      <c r="J868" s="813"/>
      <c r="K868" s="814"/>
      <c r="L868" s="814"/>
      <c r="M868" s="1550" t="s">
        <v>130</v>
      </c>
      <c r="N868" s="1551"/>
      <c r="O868" s="815">
        <f>SUM(O818:O867)</f>
        <v>199584.66</v>
      </c>
      <c r="P868" s="816">
        <f>SUM(P818:P867)</f>
        <v>36959.020000000004</v>
      </c>
      <c r="Q868" s="816">
        <f>SUM(Q818:Q867)</f>
        <v>1030.45</v>
      </c>
      <c r="R868" s="817">
        <f>SUM(R818:R867)</f>
        <v>44385.320000000007</v>
      </c>
      <c r="S868" s="818">
        <f>SUM(S818:S867)</f>
        <v>117209.87</v>
      </c>
      <c r="T868" s="819"/>
    </row>
    <row r="869" spans="9:20" ht="40.5" customHeight="1" x14ac:dyDescent="0.4">
      <c r="I869" s="722" t="s">
        <v>12</v>
      </c>
      <c r="J869" s="723"/>
      <c r="K869" s="724"/>
      <c r="L869" s="724"/>
      <c r="M869" s="725"/>
      <c r="N869" s="725"/>
      <c r="O869" s="725"/>
      <c r="P869" s="725"/>
      <c r="Q869" s="725"/>
      <c r="R869" s="726"/>
      <c r="S869" s="727"/>
    </row>
    <row r="870" spans="9:20" ht="38.25" customHeight="1" thickBot="1" x14ac:dyDescent="0.4">
      <c r="I870" s="1586" t="s">
        <v>1254</v>
      </c>
      <c r="J870" s="1587"/>
      <c r="K870" s="1587"/>
      <c r="L870" s="1587"/>
      <c r="M870" s="287"/>
      <c r="N870" s="287"/>
      <c r="O870" s="627"/>
      <c r="P870" s="627"/>
      <c r="Q870" s="290"/>
      <c r="R870" s="291"/>
      <c r="S870" s="292"/>
    </row>
    <row r="871" spans="9:20" ht="26.4" x14ac:dyDescent="0.25">
      <c r="I871" s="1452" t="s">
        <v>14</v>
      </c>
      <c r="J871" s="1453"/>
      <c r="K871" s="728"/>
      <c r="L871" s="728"/>
      <c r="M871" s="729"/>
      <c r="N871" s="729"/>
      <c r="O871" s="730"/>
      <c r="P871" s="729"/>
      <c r="Q871" s="731"/>
      <c r="R871" s="732"/>
      <c r="S871" s="733"/>
    </row>
    <row r="872" spans="9:20" ht="26.4" x14ac:dyDescent="0.25">
      <c r="I872" s="1454"/>
      <c r="J872" s="1455"/>
      <c r="K872" s="736"/>
      <c r="L872" s="736"/>
      <c r="M872" s="737"/>
      <c r="N872" s="737"/>
      <c r="O872" s="738"/>
      <c r="P872" s="737"/>
      <c r="Q872" s="739"/>
      <c r="R872" s="740"/>
      <c r="S872" s="741"/>
    </row>
    <row r="873" spans="9:20" ht="26.4" x14ac:dyDescent="0.45">
      <c r="I873" s="734"/>
      <c r="J873" s="735"/>
      <c r="K873" s="736"/>
      <c r="L873" s="736"/>
      <c r="M873" s="737"/>
      <c r="N873" s="737"/>
      <c r="O873" s="738"/>
      <c r="P873" s="737"/>
      <c r="Q873" s="820"/>
      <c r="R873" s="740"/>
      <c r="S873" s="741"/>
    </row>
    <row r="874" spans="9:20" ht="26.4" x14ac:dyDescent="0.45">
      <c r="I874" s="734"/>
      <c r="J874" s="735"/>
      <c r="K874" s="736"/>
      <c r="L874" s="736"/>
      <c r="M874" s="737"/>
      <c r="N874" s="737"/>
      <c r="O874" s="738"/>
      <c r="P874" s="737"/>
      <c r="Q874" s="820"/>
      <c r="R874" s="740"/>
      <c r="S874" s="741"/>
    </row>
    <row r="875" spans="9:20" ht="41.25" customHeight="1" x14ac:dyDescent="0.5">
      <c r="I875" s="742" t="s">
        <v>759</v>
      </c>
      <c r="J875" s="743"/>
      <c r="K875" s="1439" t="s">
        <v>405</v>
      </c>
      <c r="L875" s="1439"/>
      <c r="M875" s="1439"/>
      <c r="N875" s="1439"/>
      <c r="O875" s="745">
        <v>13167</v>
      </c>
      <c r="P875" s="746"/>
      <c r="Q875" s="820"/>
      <c r="R875" s="740"/>
      <c r="S875" s="748"/>
    </row>
    <row r="876" spans="9:20" ht="42.75" customHeight="1" x14ac:dyDescent="0.5">
      <c r="I876" s="742"/>
      <c r="J876" s="743"/>
      <c r="K876" s="1439" t="s">
        <v>405</v>
      </c>
      <c r="L876" s="1439"/>
      <c r="M876" s="1439"/>
      <c r="N876" s="1439"/>
      <c r="O876" s="745">
        <v>187.8</v>
      </c>
      <c r="P876" s="746"/>
      <c r="Q876" s="820"/>
      <c r="R876" s="740"/>
      <c r="S876" s="748"/>
    </row>
    <row r="877" spans="9:20" ht="36" customHeight="1" x14ac:dyDescent="0.5">
      <c r="I877" s="742"/>
      <c r="J877" s="743"/>
      <c r="K877" s="1439" t="s">
        <v>405</v>
      </c>
      <c r="L877" s="1439"/>
      <c r="M877" s="1439"/>
      <c r="N877" s="1439"/>
      <c r="O877" s="745">
        <v>821.46</v>
      </c>
      <c r="P877" s="746"/>
      <c r="Q877" s="820"/>
      <c r="R877" s="740"/>
      <c r="S877" s="748"/>
    </row>
    <row r="878" spans="9:20" ht="63" customHeight="1" x14ac:dyDescent="0.5">
      <c r="I878" s="742" t="s">
        <v>769</v>
      </c>
      <c r="J878" s="743"/>
      <c r="K878" s="1439" t="s">
        <v>405</v>
      </c>
      <c r="L878" s="1439"/>
      <c r="M878" s="1439"/>
      <c r="N878" s="1439"/>
      <c r="O878" s="745">
        <v>1922.03</v>
      </c>
      <c r="P878" s="746"/>
      <c r="Q878" s="820"/>
      <c r="R878" s="740"/>
      <c r="S878" s="748"/>
    </row>
    <row r="879" spans="9:20" ht="41.25" customHeight="1" x14ac:dyDescent="0.5">
      <c r="I879" s="742"/>
      <c r="J879" s="743"/>
      <c r="K879" s="1439" t="s">
        <v>405</v>
      </c>
      <c r="L879" s="1439"/>
      <c r="M879" s="1439"/>
      <c r="N879" s="1439"/>
      <c r="O879" s="745">
        <v>928</v>
      </c>
      <c r="P879" s="746"/>
      <c r="Q879" s="820"/>
      <c r="R879" s="740"/>
      <c r="S879" s="748"/>
    </row>
    <row r="880" spans="9:20" ht="42.75" customHeight="1" x14ac:dyDescent="0.5">
      <c r="I880" s="742"/>
      <c r="J880" s="743"/>
      <c r="K880" s="1439" t="s">
        <v>405</v>
      </c>
      <c r="L880" s="1439"/>
      <c r="M880" s="1439"/>
      <c r="N880" s="1439"/>
      <c r="O880" s="745">
        <v>366.63</v>
      </c>
      <c r="P880" s="746"/>
      <c r="Q880" s="820"/>
      <c r="R880" s="740"/>
      <c r="S880" s="748"/>
    </row>
    <row r="881" spans="9:19" ht="80.25" customHeight="1" x14ac:dyDescent="0.5">
      <c r="I881" s="742" t="s">
        <v>787</v>
      </c>
      <c r="J881" s="743"/>
      <c r="K881" s="1439" t="s">
        <v>405</v>
      </c>
      <c r="L881" s="1439"/>
      <c r="M881" s="1439"/>
      <c r="N881" s="1439"/>
      <c r="O881" s="745">
        <v>3831.5</v>
      </c>
      <c r="P881" s="746"/>
      <c r="Q881" s="820"/>
      <c r="R881" s="740"/>
      <c r="S881" s="748"/>
    </row>
    <row r="882" spans="9:19" ht="46.5" customHeight="1" x14ac:dyDescent="0.5">
      <c r="I882" s="742"/>
      <c r="J882" s="743"/>
      <c r="K882" s="1439" t="s">
        <v>405</v>
      </c>
      <c r="L882" s="1439"/>
      <c r="M882" s="1439"/>
      <c r="N882" s="1439"/>
      <c r="O882" s="745">
        <v>907.17</v>
      </c>
      <c r="P882" s="746"/>
      <c r="Q882" s="820"/>
      <c r="R882" s="740"/>
      <c r="S882" s="748"/>
    </row>
    <row r="883" spans="9:19" ht="39.75" customHeight="1" x14ac:dyDescent="0.5">
      <c r="I883" s="742"/>
      <c r="J883" s="743"/>
      <c r="K883" s="1439" t="s">
        <v>405</v>
      </c>
      <c r="L883" s="1439"/>
      <c r="M883" s="1439"/>
      <c r="N883" s="1439"/>
      <c r="O883" s="743">
        <v>64.52</v>
      </c>
      <c r="P883" s="746"/>
      <c r="Q883" s="820"/>
      <c r="R883" s="740"/>
      <c r="S883" s="748"/>
    </row>
    <row r="884" spans="9:19" ht="87" customHeight="1" x14ac:dyDescent="0.5">
      <c r="I884" s="742" t="s">
        <v>805</v>
      </c>
      <c r="J884" s="743"/>
      <c r="K884" s="1439" t="s">
        <v>405</v>
      </c>
      <c r="L884" s="1439"/>
      <c r="M884" s="1439"/>
      <c r="N884" s="1439"/>
      <c r="O884" s="743">
        <v>948.25</v>
      </c>
      <c r="P884" s="746"/>
      <c r="Q884" s="820"/>
      <c r="R884" s="740"/>
      <c r="S884" s="748"/>
    </row>
    <row r="885" spans="9:19" ht="46.5" customHeight="1" x14ac:dyDescent="0.5">
      <c r="I885" s="742"/>
      <c r="J885" s="743"/>
      <c r="K885" s="1439" t="s">
        <v>405</v>
      </c>
      <c r="L885" s="1439"/>
      <c r="M885" s="1439"/>
      <c r="N885" s="1439"/>
      <c r="O885" s="821">
        <v>3917.79</v>
      </c>
      <c r="P885" s="746"/>
      <c r="Q885" s="820"/>
      <c r="R885" s="740"/>
      <c r="S885" s="748"/>
    </row>
    <row r="886" spans="9:19" ht="45.75" customHeight="1" x14ac:dyDescent="0.5">
      <c r="I886" s="742"/>
      <c r="J886" s="743"/>
      <c r="K886" s="1439" t="s">
        <v>405</v>
      </c>
      <c r="L886" s="1439"/>
      <c r="M886" s="1439"/>
      <c r="N886" s="1439"/>
      <c r="O886" s="822">
        <v>90</v>
      </c>
      <c r="P886" s="746"/>
      <c r="Q886" s="820"/>
      <c r="R886" s="740"/>
      <c r="S886" s="748"/>
    </row>
    <row r="887" spans="9:19" ht="75.75" customHeight="1" x14ac:dyDescent="0.5">
      <c r="I887" s="742" t="s">
        <v>806</v>
      </c>
      <c r="J887" s="743"/>
      <c r="K887" s="1439" t="s">
        <v>405</v>
      </c>
      <c r="L887" s="1439"/>
      <c r="M887" s="1439"/>
      <c r="N887" s="1439"/>
      <c r="O887" s="821">
        <v>10051.43</v>
      </c>
      <c r="P887" s="746"/>
      <c r="Q887" s="820"/>
      <c r="R887" s="740"/>
      <c r="S887" s="748"/>
    </row>
    <row r="888" spans="9:19" ht="42.75" customHeight="1" x14ac:dyDescent="0.5">
      <c r="I888" s="742"/>
      <c r="J888" s="743"/>
      <c r="K888" s="1439" t="s">
        <v>405</v>
      </c>
      <c r="L888" s="1439"/>
      <c r="M888" s="1439"/>
      <c r="N888" s="1439"/>
      <c r="O888" s="822">
        <v>750</v>
      </c>
      <c r="P888" s="746"/>
      <c r="Q888" s="820"/>
      <c r="R888" s="740"/>
      <c r="S888" s="748"/>
    </row>
    <row r="889" spans="9:19" ht="26.4" x14ac:dyDescent="0.5">
      <c r="I889" s="742"/>
      <c r="J889" s="743"/>
      <c r="K889" s="744"/>
      <c r="L889" s="744"/>
      <c r="M889" s="744"/>
      <c r="N889" s="744"/>
      <c r="O889" s="822"/>
      <c r="P889" s="746"/>
      <c r="Q889" s="820"/>
      <c r="R889" s="740"/>
      <c r="S889" s="748"/>
    </row>
    <row r="890" spans="9:19" ht="75" customHeight="1" x14ac:dyDescent="0.5">
      <c r="I890" s="742" t="s">
        <v>811</v>
      </c>
      <c r="J890" s="743"/>
      <c r="K890" s="1439" t="s">
        <v>405</v>
      </c>
      <c r="L890" s="1439"/>
      <c r="M890" s="1439"/>
      <c r="N890" s="1439"/>
      <c r="O890" s="822">
        <v>28.11</v>
      </c>
      <c r="P890" s="746"/>
      <c r="Q890" s="820"/>
      <c r="R890" s="740"/>
      <c r="S890" s="748"/>
    </row>
    <row r="891" spans="9:19" ht="39" customHeight="1" x14ac:dyDescent="0.5">
      <c r="I891" s="742"/>
      <c r="J891" s="743"/>
      <c r="K891" s="1439" t="s">
        <v>405</v>
      </c>
      <c r="L891" s="1439"/>
      <c r="M891" s="1439"/>
      <c r="N891" s="1439"/>
      <c r="O891" s="822">
        <v>5580</v>
      </c>
      <c r="P891" s="746"/>
      <c r="Q891" s="820"/>
      <c r="R891" s="740"/>
      <c r="S891" s="748"/>
    </row>
    <row r="892" spans="9:19" ht="39" customHeight="1" x14ac:dyDescent="0.5">
      <c r="I892" s="742"/>
      <c r="J892" s="743"/>
      <c r="K892" s="1439" t="s">
        <v>405</v>
      </c>
      <c r="L892" s="1439"/>
      <c r="M892" s="1439"/>
      <c r="N892" s="1439"/>
      <c r="O892" s="822">
        <v>3261.14</v>
      </c>
      <c r="P892" s="746"/>
      <c r="Q892" s="820"/>
      <c r="R892" s="740"/>
      <c r="S892" s="748"/>
    </row>
    <row r="893" spans="9:19" ht="26.4" x14ac:dyDescent="0.5">
      <c r="I893" s="742"/>
      <c r="J893" s="743"/>
      <c r="K893" s="744"/>
      <c r="L893" s="744"/>
      <c r="M893" s="744"/>
      <c r="N893" s="744"/>
      <c r="O893" s="822"/>
      <c r="P893" s="746"/>
      <c r="Q893" s="820"/>
      <c r="R893" s="740"/>
      <c r="S893" s="748"/>
    </row>
    <row r="894" spans="9:19" ht="81" customHeight="1" x14ac:dyDescent="0.5">
      <c r="I894" s="742" t="s">
        <v>826</v>
      </c>
      <c r="J894" s="743"/>
      <c r="K894" s="1439" t="s">
        <v>405</v>
      </c>
      <c r="L894" s="1439"/>
      <c r="M894" s="1439"/>
      <c r="N894" s="1439"/>
      <c r="O894" s="821">
        <v>10904.41</v>
      </c>
      <c r="P894" s="746"/>
      <c r="Q894" s="820"/>
      <c r="R894" s="740"/>
      <c r="S894" s="748"/>
    </row>
    <row r="895" spans="9:19" ht="46.5" customHeight="1" x14ac:dyDescent="0.5">
      <c r="I895" s="742"/>
      <c r="J895" s="743"/>
      <c r="K895" s="744"/>
      <c r="L895" s="744"/>
      <c r="M895" s="744"/>
      <c r="N895" s="744"/>
      <c r="O895" s="821"/>
      <c r="P895" s="746"/>
      <c r="Q895" s="820"/>
      <c r="R895" s="740"/>
      <c r="S895" s="748"/>
    </row>
    <row r="896" spans="9:19" ht="26.4" x14ac:dyDescent="0.5">
      <c r="I896" s="742" t="s">
        <v>831</v>
      </c>
      <c r="J896" s="743"/>
      <c r="K896" s="1439" t="s">
        <v>405</v>
      </c>
      <c r="L896" s="1439"/>
      <c r="M896" s="1439"/>
      <c r="N896" s="1439"/>
      <c r="O896" s="743">
        <v>992.66</v>
      </c>
      <c r="P896" s="746"/>
      <c r="Q896" s="820"/>
      <c r="R896" s="740"/>
      <c r="S896" s="748"/>
    </row>
    <row r="897" spans="9:19" ht="80.25" customHeight="1" x14ac:dyDescent="0.5">
      <c r="I897" s="742" t="s">
        <v>835</v>
      </c>
      <c r="J897" s="743"/>
      <c r="K897" s="1439" t="s">
        <v>405</v>
      </c>
      <c r="L897" s="1439"/>
      <c r="M897" s="1439"/>
      <c r="N897" s="1439"/>
      <c r="O897" s="821">
        <v>2000</v>
      </c>
      <c r="P897" s="746"/>
      <c r="Q897" s="820"/>
      <c r="R897" s="740"/>
      <c r="S897" s="748"/>
    </row>
    <row r="898" spans="9:19" ht="37.5" customHeight="1" x14ac:dyDescent="0.5">
      <c r="I898" s="742"/>
      <c r="J898" s="743"/>
      <c r="K898" s="1439" t="s">
        <v>405</v>
      </c>
      <c r="L898" s="1439"/>
      <c r="M898" s="1439"/>
      <c r="N898" s="1439"/>
      <c r="O898" s="743">
        <v>395</v>
      </c>
      <c r="P898" s="746"/>
      <c r="Q898" s="820"/>
      <c r="R898" s="740"/>
      <c r="S898" s="748"/>
    </row>
    <row r="899" spans="9:19" ht="50.25" customHeight="1" x14ac:dyDescent="0.5">
      <c r="I899" s="742"/>
      <c r="J899" s="743"/>
      <c r="K899" s="1439" t="s">
        <v>405</v>
      </c>
      <c r="L899" s="1439"/>
      <c r="M899" s="1439"/>
      <c r="N899" s="1439"/>
      <c r="O899" s="821">
        <v>37582.5</v>
      </c>
      <c r="P899" s="746"/>
      <c r="Q899" s="820"/>
      <c r="R899" s="740"/>
      <c r="S899" s="748"/>
    </row>
    <row r="900" spans="9:19" ht="26.4" x14ac:dyDescent="0.5">
      <c r="I900" s="742"/>
      <c r="J900" s="743"/>
      <c r="K900" s="744"/>
      <c r="L900" s="744"/>
      <c r="M900" s="744"/>
      <c r="N900" s="744"/>
      <c r="O900" s="821"/>
      <c r="P900" s="746"/>
      <c r="Q900" s="820"/>
      <c r="R900" s="740"/>
      <c r="S900" s="748"/>
    </row>
    <row r="901" spans="9:19" ht="72" customHeight="1" x14ac:dyDescent="0.5">
      <c r="I901" s="742" t="s">
        <v>851</v>
      </c>
      <c r="J901" s="743"/>
      <c r="K901" s="1439" t="s">
        <v>405</v>
      </c>
      <c r="L901" s="1439"/>
      <c r="M901" s="1439"/>
      <c r="N901" s="1439"/>
      <c r="O901" s="743">
        <v>109</v>
      </c>
      <c r="P901" s="746"/>
      <c r="Q901" s="820"/>
      <c r="R901" s="740"/>
      <c r="S901" s="748"/>
    </row>
    <row r="902" spans="9:19" ht="39" customHeight="1" x14ac:dyDescent="0.5">
      <c r="I902" s="742"/>
      <c r="J902" s="743"/>
      <c r="K902" s="1439" t="s">
        <v>405</v>
      </c>
      <c r="L902" s="1439"/>
      <c r="M902" s="1439"/>
      <c r="N902" s="1439"/>
      <c r="O902" s="821">
        <v>5586</v>
      </c>
      <c r="P902" s="746"/>
      <c r="Q902" s="820"/>
      <c r="R902" s="740"/>
      <c r="S902" s="748"/>
    </row>
    <row r="903" spans="9:19" ht="39" customHeight="1" x14ac:dyDescent="0.5">
      <c r="I903" s="742"/>
      <c r="J903" s="743"/>
      <c r="K903" s="1439" t="s">
        <v>405</v>
      </c>
      <c r="L903" s="1439"/>
      <c r="M903" s="1439"/>
      <c r="N903" s="1439"/>
      <c r="O903" s="821">
        <v>3359.37</v>
      </c>
      <c r="P903" s="746"/>
      <c r="Q903" s="820"/>
      <c r="R903" s="740"/>
      <c r="S903" s="748"/>
    </row>
    <row r="904" spans="9:19" ht="68.25" customHeight="1" x14ac:dyDescent="0.5">
      <c r="I904" s="742" t="s">
        <v>855</v>
      </c>
      <c r="J904" s="743"/>
      <c r="K904" s="1439" t="s">
        <v>405</v>
      </c>
      <c r="L904" s="1439"/>
      <c r="M904" s="1439"/>
      <c r="N904" s="1439"/>
      <c r="O904" s="821">
        <v>29518.560000000001</v>
      </c>
      <c r="P904" s="746"/>
      <c r="Q904" s="820"/>
      <c r="R904" s="740"/>
      <c r="S904" s="748"/>
    </row>
    <row r="905" spans="9:19" ht="48" customHeight="1" x14ac:dyDescent="0.5">
      <c r="I905" s="742"/>
      <c r="J905" s="743"/>
      <c r="K905" s="1439" t="s">
        <v>405</v>
      </c>
      <c r="L905" s="1439"/>
      <c r="M905" s="1439"/>
      <c r="N905" s="1439"/>
      <c r="O905" s="821">
        <v>28196</v>
      </c>
      <c r="P905" s="746"/>
      <c r="Q905" s="820"/>
      <c r="R905" s="740"/>
      <c r="S905" s="748"/>
    </row>
    <row r="906" spans="9:19" ht="84" customHeight="1" x14ac:dyDescent="0.5">
      <c r="I906" s="742" t="s">
        <v>863</v>
      </c>
      <c r="J906" s="743"/>
      <c r="K906" s="1439" t="s">
        <v>405</v>
      </c>
      <c r="L906" s="1439"/>
      <c r="M906" s="1439"/>
      <c r="N906" s="1439"/>
      <c r="O906" s="821">
        <v>1223</v>
      </c>
      <c r="P906" s="746"/>
      <c r="Q906" s="820"/>
      <c r="R906" s="740"/>
      <c r="S906" s="748"/>
    </row>
    <row r="907" spans="9:19" ht="26.4" x14ac:dyDescent="0.5">
      <c r="I907" s="742"/>
      <c r="J907" s="743"/>
      <c r="K907" s="744"/>
      <c r="L907" s="744"/>
      <c r="M907" s="744"/>
      <c r="N907" s="744"/>
      <c r="O907" s="743"/>
      <c r="P907" s="746"/>
      <c r="Q907" s="820"/>
      <c r="R907" s="740"/>
      <c r="S907" s="748"/>
    </row>
    <row r="908" spans="9:19" ht="26.4" x14ac:dyDescent="0.5">
      <c r="I908" s="742" t="s">
        <v>867</v>
      </c>
      <c r="J908" s="743"/>
      <c r="K908" s="1439" t="s">
        <v>405</v>
      </c>
      <c r="L908" s="1439"/>
      <c r="M908" s="1439"/>
      <c r="N908" s="1439"/>
      <c r="O908" s="821">
        <v>5054</v>
      </c>
      <c r="P908" s="746"/>
      <c r="Q908" s="820"/>
      <c r="R908" s="740"/>
      <c r="S908" s="748"/>
    </row>
    <row r="909" spans="9:19" ht="26.4" x14ac:dyDescent="0.5">
      <c r="I909" s="742"/>
      <c r="J909" s="743"/>
      <c r="K909" s="1439" t="s">
        <v>405</v>
      </c>
      <c r="L909" s="1439"/>
      <c r="M909" s="1439"/>
      <c r="N909" s="1439"/>
      <c r="O909" s="821">
        <v>3000</v>
      </c>
      <c r="P909" s="746"/>
      <c r="Q909" s="820"/>
      <c r="R909" s="740"/>
      <c r="S909" s="748"/>
    </row>
    <row r="910" spans="9:19" ht="26.4" x14ac:dyDescent="0.5">
      <c r="I910" s="742"/>
      <c r="J910" s="743"/>
      <c r="K910" s="1439" t="s">
        <v>405</v>
      </c>
      <c r="L910" s="1439"/>
      <c r="M910" s="1439"/>
      <c r="N910" s="1439"/>
      <c r="O910" s="821">
        <v>20026</v>
      </c>
      <c r="P910" s="746"/>
      <c r="Q910" s="820"/>
      <c r="R910" s="740"/>
      <c r="S910" s="748"/>
    </row>
    <row r="911" spans="9:19" ht="26.4" x14ac:dyDescent="0.5">
      <c r="I911" s="742"/>
      <c r="J911" s="743"/>
      <c r="K911" s="1439" t="s">
        <v>405</v>
      </c>
      <c r="L911" s="1439"/>
      <c r="M911" s="1439"/>
      <c r="N911" s="1439"/>
      <c r="O911" s="821">
        <v>4815.33</v>
      </c>
      <c r="P911" s="746"/>
      <c r="Q911" s="820"/>
      <c r="R911" s="740"/>
      <c r="S911" s="748"/>
    </row>
    <row r="912" spans="9:19" ht="26.4" x14ac:dyDescent="0.5">
      <c r="I912" s="742"/>
      <c r="J912" s="743"/>
      <c r="K912" s="744"/>
      <c r="L912" s="744"/>
      <c r="M912" s="744"/>
      <c r="N912" s="744"/>
      <c r="O912" s="821"/>
      <c r="P912" s="746"/>
      <c r="Q912" s="820"/>
      <c r="R912" s="740"/>
      <c r="S912" s="748"/>
    </row>
    <row r="913" spans="9:19" ht="26.4" x14ac:dyDescent="0.5">
      <c r="I913" s="742"/>
      <c r="J913" s="743"/>
      <c r="K913" s="1439"/>
      <c r="L913" s="1439"/>
      <c r="M913" s="1439"/>
      <c r="N913" s="1439"/>
      <c r="O913" s="745"/>
      <c r="P913" s="746"/>
      <c r="Q913" s="820"/>
      <c r="R913" s="740"/>
      <c r="S913" s="748"/>
    </row>
    <row r="914" spans="9:19" ht="26.4" x14ac:dyDescent="0.45">
      <c r="I914" s="749"/>
      <c r="J914" s="750"/>
      <c r="K914" s="1433" t="s">
        <v>130</v>
      </c>
      <c r="L914" s="1433"/>
      <c r="M914" s="1433"/>
      <c r="N914" s="752"/>
      <c r="O914" s="823">
        <f>SUM(O875:O913)</f>
        <v>199584.66</v>
      </c>
      <c r="P914" s="752"/>
      <c r="Q914" s="820"/>
      <c r="R914" s="752"/>
      <c r="S914" s="754"/>
    </row>
    <row r="915" spans="9:19" ht="27" thickBot="1" x14ac:dyDescent="0.55000000000000004">
      <c r="I915" s="1437" t="s">
        <v>15</v>
      </c>
      <c r="J915" s="1438"/>
      <c r="K915" s="1438"/>
      <c r="L915" s="1438"/>
      <c r="M915" s="755"/>
      <c r="N915" s="756"/>
      <c r="O915" s="756">
        <v>0</v>
      </c>
      <c r="P915" s="756"/>
      <c r="Q915" s="756"/>
      <c r="R915" s="756"/>
      <c r="S915" s="757"/>
    </row>
    <row r="916" spans="9:19" ht="30" thickTop="1" x14ac:dyDescent="0.75">
      <c r="I916" s="758"/>
      <c r="J916" s="759"/>
      <c r="K916" s="1439"/>
      <c r="L916" s="1439"/>
      <c r="M916" s="1439"/>
      <c r="N916" s="760"/>
      <c r="O916" s="761"/>
      <c r="P916" s="761"/>
      <c r="Q916" s="761"/>
      <c r="R916" s="762"/>
      <c r="S916" s="763"/>
    </row>
    <row r="917" spans="9:19" ht="29.4" x14ac:dyDescent="0.75">
      <c r="I917" s="758"/>
      <c r="J917" s="759"/>
      <c r="K917" s="744"/>
      <c r="L917" s="744"/>
      <c r="M917" s="744"/>
      <c r="N917" s="760"/>
      <c r="O917" s="761"/>
      <c r="P917" s="761"/>
      <c r="Q917" s="761"/>
      <c r="R917" s="762"/>
      <c r="S917" s="764"/>
    </row>
    <row r="918" spans="9:19" ht="56.25" customHeight="1" x14ac:dyDescent="0.5">
      <c r="I918" s="765"/>
      <c r="J918" s="759"/>
      <c r="K918" s="766"/>
      <c r="L918" s="1547" t="s">
        <v>606</v>
      </c>
      <c r="M918" s="1547"/>
      <c r="N918" s="1547"/>
      <c r="O918" s="1547"/>
      <c r="P918" s="1547"/>
      <c r="Q918" s="760"/>
      <c r="R918" s="768"/>
      <c r="S918" s="764"/>
    </row>
    <row r="919" spans="9:19" ht="26.4" x14ac:dyDescent="0.5">
      <c r="I919" s="765"/>
      <c r="J919" s="759"/>
      <c r="K919" s="766"/>
      <c r="L919" s="767"/>
      <c r="M919" s="767"/>
      <c r="N919" s="767"/>
      <c r="O919" s="767"/>
      <c r="P919" s="767"/>
      <c r="Q919" s="760"/>
      <c r="R919" s="768"/>
      <c r="S919" s="764"/>
    </row>
    <row r="920" spans="9:19" ht="26.4" x14ac:dyDescent="0.5">
      <c r="I920" s="769"/>
      <c r="J920" s="770"/>
      <c r="K920" s="770"/>
      <c r="L920" s="770"/>
      <c r="M920" s="770"/>
      <c r="N920" s="770"/>
      <c r="O920" s="771"/>
      <c r="P920" s="771"/>
      <c r="Q920" s="771"/>
      <c r="R920" s="772"/>
      <c r="S920" s="773"/>
    </row>
    <row r="921" spans="9:19" x14ac:dyDescent="0.25">
      <c r="I921" s="1531" t="s">
        <v>1255</v>
      </c>
      <c r="J921" s="1532"/>
      <c r="K921" s="1532"/>
      <c r="L921" s="1532"/>
      <c r="M921" s="1532"/>
      <c r="N921" s="1532"/>
      <c r="O921" s="1532"/>
      <c r="P921" s="1532"/>
      <c r="Q921" s="1532"/>
      <c r="R921" s="1532"/>
      <c r="S921" s="1533"/>
    </row>
    <row r="922" spans="9:19" x14ac:dyDescent="0.25">
      <c r="I922" s="1531"/>
      <c r="J922" s="1532"/>
      <c r="K922" s="1532"/>
      <c r="L922" s="1532"/>
      <c r="M922" s="1532"/>
      <c r="N922" s="1532"/>
      <c r="O922" s="1532"/>
      <c r="P922" s="1532"/>
      <c r="Q922" s="1532"/>
      <c r="R922" s="1532"/>
      <c r="S922" s="1533"/>
    </row>
    <row r="923" spans="9:19" x14ac:dyDescent="0.25">
      <c r="I923" s="1531"/>
      <c r="J923" s="1532"/>
      <c r="K923" s="1532"/>
      <c r="L923" s="1532"/>
      <c r="M923" s="1532"/>
      <c r="N923" s="1532"/>
      <c r="O923" s="1532"/>
      <c r="P923" s="1532"/>
      <c r="Q923" s="1532"/>
      <c r="R923" s="1532"/>
      <c r="S923" s="1533"/>
    </row>
    <row r="924" spans="9:19" x14ac:dyDescent="0.25">
      <c r="I924" s="1531"/>
      <c r="J924" s="1532"/>
      <c r="K924" s="1532"/>
      <c r="L924" s="1532"/>
      <c r="M924" s="1532"/>
      <c r="N924" s="1532"/>
      <c r="O924" s="1532"/>
      <c r="P924" s="1532"/>
      <c r="Q924" s="1532"/>
      <c r="R924" s="1532"/>
      <c r="S924" s="1533"/>
    </row>
    <row r="925" spans="9:19" x14ac:dyDescent="0.25">
      <c r="I925" s="1531"/>
      <c r="J925" s="1532"/>
      <c r="K925" s="1532"/>
      <c r="L925" s="1532"/>
      <c r="M925" s="1532"/>
      <c r="N925" s="1532"/>
      <c r="O925" s="1532"/>
      <c r="P925" s="1532"/>
      <c r="Q925" s="1532"/>
      <c r="R925" s="1532"/>
      <c r="S925" s="1533"/>
    </row>
    <row r="926" spans="9:19" x14ac:dyDescent="0.25">
      <c r="I926" s="1531"/>
      <c r="J926" s="1532"/>
      <c r="K926" s="1532"/>
      <c r="L926" s="1532"/>
      <c r="M926" s="1532"/>
      <c r="N926" s="1532"/>
      <c r="O926" s="1532"/>
      <c r="P926" s="1532"/>
      <c r="Q926" s="1532"/>
      <c r="R926" s="1532"/>
      <c r="S926" s="1533"/>
    </row>
    <row r="927" spans="9:19" x14ac:dyDescent="0.25">
      <c r="I927" s="1531"/>
      <c r="J927" s="1532"/>
      <c r="K927" s="1532"/>
      <c r="L927" s="1532"/>
      <c r="M927" s="1532"/>
      <c r="N927" s="1532"/>
      <c r="O927" s="1532"/>
      <c r="P927" s="1532"/>
      <c r="Q927" s="1532"/>
      <c r="R927" s="1532"/>
      <c r="S927" s="1533"/>
    </row>
    <row r="928" spans="9:19" ht="63.75" customHeight="1" x14ac:dyDescent="0.25">
      <c r="I928" s="1531"/>
      <c r="J928" s="1532"/>
      <c r="K928" s="1532"/>
      <c r="L928" s="1532"/>
      <c r="M928" s="1532"/>
      <c r="N928" s="1532"/>
      <c r="O928" s="1532"/>
      <c r="P928" s="1532"/>
      <c r="Q928" s="1532"/>
      <c r="R928" s="1532"/>
      <c r="S928" s="1533"/>
    </row>
    <row r="929" spans="9:19" ht="49.5" customHeight="1" x14ac:dyDescent="0.25">
      <c r="I929" s="774"/>
      <c r="J929" s="775"/>
      <c r="K929" s="775"/>
      <c r="L929" s="775"/>
      <c r="M929" s="775"/>
      <c r="N929" s="775"/>
      <c r="O929" s="775"/>
      <c r="P929" s="775"/>
      <c r="Q929" s="775"/>
      <c r="R929" s="775"/>
      <c r="S929" s="776"/>
    </row>
    <row r="930" spans="9:19" ht="26.4" x14ac:dyDescent="0.25">
      <c r="I930" s="774"/>
      <c r="J930" s="775"/>
      <c r="K930" s="775"/>
      <c r="L930" s="775"/>
      <c r="M930" s="775"/>
      <c r="N930" s="775"/>
      <c r="O930" s="775"/>
      <c r="P930" s="775"/>
      <c r="Q930" s="775"/>
      <c r="R930" s="775"/>
      <c r="S930" s="776"/>
    </row>
    <row r="931" spans="9:19" ht="26.4" x14ac:dyDescent="0.25">
      <c r="I931" s="774"/>
      <c r="J931" s="775"/>
      <c r="K931" s="775"/>
      <c r="L931" s="775"/>
      <c r="M931" s="775"/>
      <c r="N931" s="775"/>
      <c r="O931" s="775"/>
      <c r="P931" s="775"/>
      <c r="Q931" s="775"/>
      <c r="R931" s="775"/>
      <c r="S931" s="776"/>
    </row>
    <row r="932" spans="9:19" ht="26.4" x14ac:dyDescent="0.25">
      <c r="I932" s="774"/>
      <c r="J932" s="775"/>
      <c r="K932" s="775"/>
      <c r="L932" s="775"/>
      <c r="M932" s="775"/>
      <c r="N932" s="775"/>
      <c r="O932" s="775"/>
      <c r="P932" s="775"/>
      <c r="Q932" s="775"/>
      <c r="R932" s="775"/>
      <c r="S932" s="776"/>
    </row>
    <row r="933" spans="9:19" ht="26.4" x14ac:dyDescent="0.5">
      <c r="I933" s="777"/>
      <c r="J933" s="778"/>
      <c r="K933" s="778"/>
      <c r="L933" s="1434" t="s">
        <v>471</v>
      </c>
      <c r="M933" s="1434"/>
      <c r="N933" s="1434"/>
      <c r="O933" s="1434"/>
      <c r="P933" s="1434"/>
      <c r="Q933" s="1434"/>
      <c r="R933" s="779"/>
      <c r="S933" s="764"/>
    </row>
    <row r="934" spans="9:19" ht="26.4" x14ac:dyDescent="0.5">
      <c r="I934" s="780"/>
      <c r="J934" s="781"/>
      <c r="K934" s="781"/>
      <c r="L934" s="781"/>
      <c r="M934" s="1435" t="s">
        <v>607</v>
      </c>
      <c r="N934" s="1435"/>
      <c r="O934" s="1435"/>
      <c r="P934" s="1435"/>
      <c r="Q934" s="782"/>
      <c r="R934" s="782"/>
      <c r="S934" s="783"/>
    </row>
    <row r="935" spans="9:19" ht="26.4" x14ac:dyDescent="0.5">
      <c r="I935" s="784"/>
      <c r="J935" s="781"/>
      <c r="K935" s="781"/>
      <c r="L935" s="781"/>
      <c r="M935" s="1529" t="s">
        <v>523</v>
      </c>
      <c r="N935" s="1529"/>
      <c r="O935" s="744" t="s">
        <v>519</v>
      </c>
      <c r="P935" s="1526" t="s">
        <v>866</v>
      </c>
      <c r="Q935" s="1526"/>
      <c r="R935" s="743"/>
      <c r="S935" s="764"/>
    </row>
    <row r="936" spans="9:19" ht="27" thickBot="1" x14ac:dyDescent="0.55000000000000004">
      <c r="I936" s="785"/>
      <c r="J936" s="786"/>
      <c r="K936" s="786"/>
      <c r="L936" s="786"/>
      <c r="M936" s="786"/>
      <c r="N936" s="787"/>
      <c r="O936" s="788"/>
      <c r="P936" s="788"/>
      <c r="Q936" s="789"/>
      <c r="R936" s="790"/>
      <c r="S936" s="791"/>
    </row>
    <row r="937" spans="9:19" ht="22.8" x14ac:dyDescent="0.4">
      <c r="I937" s="792"/>
      <c r="J937" s="792"/>
      <c r="K937" s="792"/>
      <c r="L937" s="792"/>
      <c r="M937" s="792"/>
      <c r="N937" s="792"/>
      <c r="O937" s="793"/>
      <c r="P937" s="793"/>
      <c r="Q937" s="793"/>
      <c r="R937" s="794"/>
      <c r="S937" s="795"/>
    </row>
    <row r="938" spans="9:19" ht="22.8" x14ac:dyDescent="0.4">
      <c r="I938" s="792"/>
      <c r="J938" s="792"/>
      <c r="K938" s="792"/>
      <c r="L938" s="792"/>
      <c r="M938" s="792"/>
      <c r="N938" s="792"/>
      <c r="O938" s="793"/>
      <c r="P938" s="793"/>
      <c r="Q938" s="793"/>
      <c r="R938" s="794"/>
      <c r="S938" s="795"/>
    </row>
    <row r="939" spans="9:19" ht="23.4" thickBot="1" x14ac:dyDescent="0.45">
      <c r="I939" s="792"/>
      <c r="J939" s="792"/>
      <c r="K939" s="792"/>
      <c r="L939" s="792"/>
      <c r="M939" s="792"/>
      <c r="N939" s="792"/>
      <c r="O939" s="793"/>
      <c r="P939" s="793"/>
      <c r="Q939" s="793"/>
      <c r="R939" s="794"/>
      <c r="S939" s="795"/>
    </row>
    <row r="940" spans="9:19" ht="22.8" x14ac:dyDescent="0.4">
      <c r="I940" s="825"/>
      <c r="J940" s="826"/>
      <c r="K940" s="826"/>
      <c r="L940" s="826"/>
      <c r="M940" s="826"/>
      <c r="N940" s="826"/>
      <c r="O940" s="827"/>
      <c r="P940" s="827"/>
      <c r="Q940" s="827"/>
      <c r="R940" s="826"/>
      <c r="S940" s="828"/>
    </row>
    <row r="941" spans="9:19" ht="22.8" x14ac:dyDescent="0.4">
      <c r="I941" s="1560" t="s">
        <v>33</v>
      </c>
      <c r="J941" s="1561"/>
      <c r="K941" s="1561"/>
      <c r="L941" s="1561"/>
      <c r="M941" s="1561"/>
      <c r="N941" s="1561"/>
      <c r="O941" s="1561"/>
      <c r="P941" s="1561"/>
      <c r="Q941" s="1561"/>
      <c r="R941" s="1561"/>
      <c r="S941" s="1562"/>
    </row>
    <row r="942" spans="9:19" ht="22.8" x14ac:dyDescent="0.4">
      <c r="I942" s="1563" t="s">
        <v>4</v>
      </c>
      <c r="J942" s="1564"/>
      <c r="K942" s="1564"/>
      <c r="L942" s="1564"/>
      <c r="M942" s="1564"/>
      <c r="N942" s="1564"/>
      <c r="O942" s="1564"/>
      <c r="P942" s="1564"/>
      <c r="Q942" s="1564"/>
      <c r="R942" s="1564"/>
      <c r="S942" s="1565"/>
    </row>
    <row r="943" spans="9:19" ht="22.8" x14ac:dyDescent="0.4">
      <c r="I943" s="1563" t="s">
        <v>880</v>
      </c>
      <c r="J943" s="1564"/>
      <c r="K943" s="1564"/>
      <c r="L943" s="1564"/>
      <c r="M943" s="1564"/>
      <c r="N943" s="1564"/>
      <c r="O943" s="1564"/>
      <c r="P943" s="1564"/>
      <c r="Q943" s="1564"/>
      <c r="R943" s="1564"/>
      <c r="S943" s="1565"/>
    </row>
    <row r="944" spans="9:19" ht="23.4" thickBot="1" x14ac:dyDescent="0.3">
      <c r="I944" s="1566" t="s">
        <v>21</v>
      </c>
      <c r="J944" s="1567"/>
      <c r="K944" s="1567"/>
      <c r="L944" s="1567"/>
      <c r="M944" s="1567"/>
      <c r="N944" s="1567"/>
      <c r="O944" s="1567"/>
      <c r="P944" s="1567"/>
      <c r="Q944" s="1567"/>
      <c r="R944" s="1567"/>
      <c r="S944" s="1568"/>
    </row>
    <row r="945" spans="9:19" ht="151.19999999999999" x14ac:dyDescent="0.45">
      <c r="I945" s="1472" t="s">
        <v>5</v>
      </c>
      <c r="J945" s="1473"/>
      <c r="K945" s="1474" t="s">
        <v>6</v>
      </c>
      <c r="L945" s="1474" t="s">
        <v>1</v>
      </c>
      <c r="M945" s="1476" t="s">
        <v>7</v>
      </c>
      <c r="N945" s="1477"/>
      <c r="O945" s="1480" t="s">
        <v>8</v>
      </c>
      <c r="P945" s="829" t="s">
        <v>687</v>
      </c>
      <c r="Q945" s="830" t="s">
        <v>876</v>
      </c>
      <c r="R945" s="831" t="s">
        <v>961</v>
      </c>
      <c r="S945" s="832" t="s">
        <v>958</v>
      </c>
    </row>
    <row r="946" spans="9:19" ht="25.2" x14ac:dyDescent="0.25">
      <c r="I946" s="1483" t="s">
        <v>0</v>
      </c>
      <c r="J946" s="1456" t="s">
        <v>9</v>
      </c>
      <c r="K946" s="1475"/>
      <c r="L946" s="1475"/>
      <c r="M946" s="1478"/>
      <c r="N946" s="1479"/>
      <c r="O946" s="1481"/>
      <c r="P946" s="833" t="s">
        <v>10</v>
      </c>
      <c r="Q946" s="833" t="s">
        <v>10</v>
      </c>
      <c r="R946" s="834" t="s">
        <v>10</v>
      </c>
      <c r="S946" s="835" t="s">
        <v>10</v>
      </c>
    </row>
    <row r="947" spans="9:19" ht="25.2" x14ac:dyDescent="0.45">
      <c r="I947" s="1484"/>
      <c r="J947" s="1457"/>
      <c r="K947" s="1457"/>
      <c r="L947" s="1457"/>
      <c r="M947" s="1446"/>
      <c r="N947" s="1447"/>
      <c r="O947" s="1482"/>
      <c r="P947" s="836"/>
      <c r="Q947" s="837"/>
      <c r="R947" s="838"/>
      <c r="S947" s="839"/>
    </row>
    <row r="948" spans="9:19" ht="72.75" customHeight="1" x14ac:dyDescent="0.25">
      <c r="I948" s="840" t="s">
        <v>959</v>
      </c>
      <c r="J948" s="841" t="s">
        <v>881</v>
      </c>
      <c r="K948" s="842"/>
      <c r="L948" s="842" t="s">
        <v>882</v>
      </c>
      <c r="M948" s="1541" t="s">
        <v>887</v>
      </c>
      <c r="N948" s="1542"/>
      <c r="O948" s="843">
        <v>25000</v>
      </c>
      <c r="P948" s="844"/>
      <c r="Q948" s="845"/>
      <c r="R948" s="844">
        <v>25000</v>
      </c>
      <c r="S948" s="846"/>
    </row>
    <row r="949" spans="9:19" ht="74.25" customHeight="1" x14ac:dyDescent="0.25">
      <c r="I949" s="840" t="s">
        <v>885</v>
      </c>
      <c r="J949" s="841" t="s">
        <v>884</v>
      </c>
      <c r="K949" s="842"/>
      <c r="L949" s="842" t="s">
        <v>433</v>
      </c>
      <c r="M949" s="1541" t="s">
        <v>793</v>
      </c>
      <c r="N949" s="1542"/>
      <c r="O949" s="843">
        <v>139</v>
      </c>
      <c r="P949" s="844">
        <v>139</v>
      </c>
      <c r="Q949" s="845"/>
      <c r="R949" s="844"/>
      <c r="S949" s="846"/>
    </row>
    <row r="950" spans="9:19" ht="81" customHeight="1" x14ac:dyDescent="0.25">
      <c r="I950" s="840"/>
      <c r="J950" s="841" t="s">
        <v>886</v>
      </c>
      <c r="K950" s="842"/>
      <c r="L950" s="842" t="s">
        <v>734</v>
      </c>
      <c r="M950" s="1541" t="s">
        <v>412</v>
      </c>
      <c r="N950" s="1542"/>
      <c r="O950" s="843">
        <v>42.85</v>
      </c>
      <c r="P950" s="844"/>
      <c r="Q950" s="845">
        <v>42.85</v>
      </c>
      <c r="R950" s="844"/>
      <c r="S950" s="846"/>
    </row>
    <row r="951" spans="9:19" ht="88.5" customHeight="1" thickBot="1" x14ac:dyDescent="0.3">
      <c r="I951" s="847"/>
      <c r="J951" s="848" t="s">
        <v>888</v>
      </c>
      <c r="K951" s="849"/>
      <c r="L951" s="849" t="s">
        <v>900</v>
      </c>
      <c r="M951" s="1539" t="s">
        <v>889</v>
      </c>
      <c r="N951" s="1540"/>
      <c r="O951" s="850">
        <v>243.08</v>
      </c>
      <c r="P951" s="851">
        <v>243.08</v>
      </c>
      <c r="Q951" s="852"/>
      <c r="R951" s="853"/>
      <c r="S951" s="854"/>
    </row>
    <row r="952" spans="9:19" ht="88.5" customHeight="1" thickBot="1" x14ac:dyDescent="0.3">
      <c r="I952" s="855"/>
      <c r="J952" s="856" t="s">
        <v>890</v>
      </c>
      <c r="K952" s="857"/>
      <c r="L952" s="857" t="s">
        <v>891</v>
      </c>
      <c r="M952" s="1537" t="s">
        <v>892</v>
      </c>
      <c r="N952" s="1538"/>
      <c r="O952" s="858">
        <v>63363.28</v>
      </c>
      <c r="P952" s="859"/>
      <c r="Q952" s="860"/>
      <c r="R952" s="861">
        <v>63363.28</v>
      </c>
      <c r="S952" s="862"/>
    </row>
    <row r="953" spans="9:19" ht="81" customHeight="1" thickBot="1" x14ac:dyDescent="0.3">
      <c r="I953" s="855" t="s">
        <v>896</v>
      </c>
      <c r="J953" s="856" t="s">
        <v>893</v>
      </c>
      <c r="K953" s="857"/>
      <c r="L953" s="857" t="s">
        <v>894</v>
      </c>
      <c r="M953" s="1537" t="s">
        <v>895</v>
      </c>
      <c r="N953" s="1538"/>
      <c r="O953" s="858">
        <v>1383.27</v>
      </c>
      <c r="P953" s="859"/>
      <c r="Q953" s="860">
        <v>1383.27</v>
      </c>
      <c r="R953" s="861"/>
      <c r="S953" s="862"/>
    </row>
    <row r="954" spans="9:19" ht="77.25" customHeight="1" thickBot="1" x14ac:dyDescent="0.3">
      <c r="I954" s="855"/>
      <c r="J954" s="856" t="s">
        <v>897</v>
      </c>
      <c r="K954" s="857"/>
      <c r="L954" s="857" t="s">
        <v>898</v>
      </c>
      <c r="M954" s="1537" t="s">
        <v>793</v>
      </c>
      <c r="N954" s="1538"/>
      <c r="O954" s="858">
        <v>31.54</v>
      </c>
      <c r="P954" s="859">
        <v>31.54</v>
      </c>
      <c r="Q954" s="860"/>
      <c r="R954" s="861"/>
      <c r="S954" s="862"/>
    </row>
    <row r="955" spans="9:19" ht="81.75" customHeight="1" thickBot="1" x14ac:dyDescent="0.3">
      <c r="I955" s="855"/>
      <c r="J955" s="856" t="s">
        <v>899</v>
      </c>
      <c r="K955" s="857"/>
      <c r="L955" s="857" t="s">
        <v>900</v>
      </c>
      <c r="M955" s="1537" t="s">
        <v>901</v>
      </c>
      <c r="N955" s="1538"/>
      <c r="O955" s="858">
        <v>299.22000000000003</v>
      </c>
      <c r="P955" s="859"/>
      <c r="Q955" s="860"/>
      <c r="R955" s="861">
        <v>299.22000000000003</v>
      </c>
      <c r="S955" s="862"/>
    </row>
    <row r="956" spans="9:19" ht="108" customHeight="1" thickBot="1" x14ac:dyDescent="0.3">
      <c r="I956" s="855" t="s">
        <v>906</v>
      </c>
      <c r="J956" s="856" t="s">
        <v>902</v>
      </c>
      <c r="K956" s="857"/>
      <c r="L956" s="857" t="s">
        <v>903</v>
      </c>
      <c r="M956" s="1537" t="s">
        <v>904</v>
      </c>
      <c r="N956" s="1538"/>
      <c r="O956" s="858">
        <v>591</v>
      </c>
      <c r="P956" s="859"/>
      <c r="Q956" s="860"/>
      <c r="R956" s="861"/>
      <c r="S956" s="862">
        <v>591</v>
      </c>
    </row>
    <row r="957" spans="9:19" ht="73.5" customHeight="1" thickBot="1" x14ac:dyDescent="0.3">
      <c r="I957" s="855" t="s">
        <v>907</v>
      </c>
      <c r="J957" s="856" t="s">
        <v>908</v>
      </c>
      <c r="K957" s="857"/>
      <c r="L957" s="857" t="s">
        <v>909</v>
      </c>
      <c r="M957" s="1537" t="s">
        <v>910</v>
      </c>
      <c r="N957" s="1538"/>
      <c r="O957" s="858">
        <v>21000</v>
      </c>
      <c r="P957" s="859"/>
      <c r="Q957" s="860"/>
      <c r="R957" s="861"/>
      <c r="S957" s="862">
        <v>21000</v>
      </c>
    </row>
    <row r="958" spans="9:19" ht="92.25" customHeight="1" thickBot="1" x14ac:dyDescent="0.3">
      <c r="I958" s="855" t="s">
        <v>913</v>
      </c>
      <c r="J958" s="856" t="s">
        <v>914</v>
      </c>
      <c r="K958" s="857"/>
      <c r="L958" s="857" t="s">
        <v>915</v>
      </c>
      <c r="M958" s="1537" t="s">
        <v>343</v>
      </c>
      <c r="N958" s="1538"/>
      <c r="O958" s="858">
        <v>695.5</v>
      </c>
      <c r="P958" s="859">
        <v>695.5</v>
      </c>
      <c r="Q958" s="860"/>
      <c r="R958" s="861"/>
      <c r="S958" s="862"/>
    </row>
    <row r="959" spans="9:19" ht="92.25" customHeight="1" thickBot="1" x14ac:dyDescent="0.3">
      <c r="I959" s="855"/>
      <c r="J959" s="856" t="s">
        <v>916</v>
      </c>
      <c r="K959" s="857"/>
      <c r="L959" s="857" t="s">
        <v>213</v>
      </c>
      <c r="M959" s="863"/>
      <c r="N959" s="864"/>
      <c r="O959" s="858"/>
      <c r="P959" s="859"/>
      <c r="Q959" s="860"/>
      <c r="R959" s="861"/>
      <c r="S959" s="862"/>
    </row>
    <row r="960" spans="9:19" ht="93.75" customHeight="1" thickBot="1" x14ac:dyDescent="0.3">
      <c r="I960" s="855"/>
      <c r="J960" s="856" t="s">
        <v>917</v>
      </c>
      <c r="K960" s="857"/>
      <c r="L960" s="857" t="s">
        <v>918</v>
      </c>
      <c r="M960" s="1537" t="s">
        <v>919</v>
      </c>
      <c r="N960" s="1538"/>
      <c r="O960" s="858">
        <v>66960</v>
      </c>
      <c r="P960" s="859"/>
      <c r="Q960" s="860"/>
      <c r="R960" s="861"/>
      <c r="S960" s="862">
        <v>66960</v>
      </c>
    </row>
    <row r="961" spans="9:20" ht="93.75" customHeight="1" thickBot="1" x14ac:dyDescent="0.3">
      <c r="I961" s="855"/>
      <c r="J961" s="856" t="s">
        <v>920</v>
      </c>
      <c r="K961" s="857"/>
      <c r="L961" s="857" t="s">
        <v>921</v>
      </c>
      <c r="M961" s="1792" t="s">
        <v>922</v>
      </c>
      <c r="N961" s="1793"/>
      <c r="O961" s="858">
        <v>805</v>
      </c>
      <c r="P961" s="859"/>
      <c r="Q961" s="860">
        <v>805</v>
      </c>
      <c r="R961" s="861"/>
      <c r="S961" s="862"/>
    </row>
    <row r="962" spans="9:20" ht="81.75" customHeight="1" thickBot="1" x14ac:dyDescent="0.3">
      <c r="I962" s="855"/>
      <c r="J962" s="856" t="s">
        <v>923</v>
      </c>
      <c r="K962" s="857"/>
      <c r="L962" s="857" t="s">
        <v>924</v>
      </c>
      <c r="M962" s="1541" t="s">
        <v>925</v>
      </c>
      <c r="N962" s="1542"/>
      <c r="O962" s="858">
        <v>428.57</v>
      </c>
      <c r="P962" s="859"/>
      <c r="Q962" s="860"/>
      <c r="R962" s="861"/>
      <c r="S962" s="862">
        <v>428.57</v>
      </c>
    </row>
    <row r="963" spans="9:20" ht="90" customHeight="1" thickBot="1" x14ac:dyDescent="0.3">
      <c r="I963" s="855"/>
      <c r="J963" s="856" t="s">
        <v>926</v>
      </c>
      <c r="K963" s="857"/>
      <c r="L963" s="857" t="s">
        <v>260</v>
      </c>
      <c r="M963" s="1541" t="s">
        <v>343</v>
      </c>
      <c r="N963" s="1542"/>
      <c r="O963" s="858">
        <v>547.01</v>
      </c>
      <c r="P963" s="859">
        <v>547.01</v>
      </c>
      <c r="Q963" s="860"/>
      <c r="R963" s="861"/>
      <c r="S963" s="862"/>
    </row>
    <row r="964" spans="9:20" ht="97.5" customHeight="1" thickBot="1" x14ac:dyDescent="0.3">
      <c r="I964" s="855"/>
      <c r="J964" s="856" t="s">
        <v>927</v>
      </c>
      <c r="K964" s="857"/>
      <c r="L964" s="857" t="s">
        <v>928</v>
      </c>
      <c r="M964" s="1541" t="s">
        <v>922</v>
      </c>
      <c r="N964" s="1542"/>
      <c r="O964" s="858">
        <v>100</v>
      </c>
      <c r="P964" s="859"/>
      <c r="Q964" s="860">
        <v>100</v>
      </c>
      <c r="R964" s="861"/>
      <c r="S964" s="862"/>
    </row>
    <row r="965" spans="9:20" ht="93" customHeight="1" thickBot="1" x14ac:dyDescent="0.3">
      <c r="I965" s="855"/>
      <c r="J965" s="856" t="s">
        <v>929</v>
      </c>
      <c r="K965" s="857"/>
      <c r="L965" s="857" t="s">
        <v>930</v>
      </c>
      <c r="M965" s="1539" t="s">
        <v>343</v>
      </c>
      <c r="N965" s="1540"/>
      <c r="O965" s="858">
        <v>30.15</v>
      </c>
      <c r="P965" s="859">
        <v>30.15</v>
      </c>
      <c r="Q965" s="860"/>
      <c r="R965" s="861"/>
      <c r="S965" s="862"/>
    </row>
    <row r="966" spans="9:20" ht="89.25" customHeight="1" thickBot="1" x14ac:dyDescent="0.3">
      <c r="I966" s="855"/>
      <c r="J966" s="856" t="s">
        <v>931</v>
      </c>
      <c r="K966" s="857"/>
      <c r="L966" s="857" t="s">
        <v>932</v>
      </c>
      <c r="M966" s="1537" t="s">
        <v>933</v>
      </c>
      <c r="N966" s="1538"/>
      <c r="O966" s="858">
        <v>96</v>
      </c>
      <c r="P966" s="859"/>
      <c r="Q966" s="860"/>
      <c r="R966" s="861"/>
      <c r="S966" s="862">
        <v>96</v>
      </c>
    </row>
    <row r="967" spans="9:20" ht="93.75" customHeight="1" thickBot="1" x14ac:dyDescent="0.3">
      <c r="I967" s="855" t="s">
        <v>936</v>
      </c>
      <c r="J967" s="856" t="s">
        <v>937</v>
      </c>
      <c r="K967" s="857"/>
      <c r="L967" s="857" t="s">
        <v>938</v>
      </c>
      <c r="M967" s="1537" t="s">
        <v>939</v>
      </c>
      <c r="N967" s="1538"/>
      <c r="O967" s="858">
        <v>250</v>
      </c>
      <c r="P967" s="859"/>
      <c r="Q967" s="860"/>
      <c r="R967" s="861">
        <v>250</v>
      </c>
      <c r="S967" s="862"/>
    </row>
    <row r="968" spans="9:20" ht="109.5" customHeight="1" thickBot="1" x14ac:dyDescent="0.3">
      <c r="I968" s="855"/>
      <c r="J968" s="856" t="s">
        <v>941</v>
      </c>
      <c r="K968" s="857"/>
      <c r="L968" s="857" t="s">
        <v>942</v>
      </c>
      <c r="M968" s="1537" t="s">
        <v>943</v>
      </c>
      <c r="N968" s="1538"/>
      <c r="O968" s="858">
        <v>469</v>
      </c>
      <c r="P968" s="859">
        <v>469</v>
      </c>
      <c r="Q968" s="860"/>
      <c r="R968" s="861"/>
      <c r="S968" s="862"/>
    </row>
    <row r="969" spans="9:20" ht="87.75" customHeight="1" thickBot="1" x14ac:dyDescent="0.3">
      <c r="I969" s="855"/>
      <c r="J969" s="856" t="s">
        <v>944</v>
      </c>
      <c r="K969" s="857"/>
      <c r="L969" s="857" t="s">
        <v>838</v>
      </c>
      <c r="M969" s="1537" t="s">
        <v>945</v>
      </c>
      <c r="N969" s="1538"/>
      <c r="O969" s="858">
        <v>1847</v>
      </c>
      <c r="P969" s="859"/>
      <c r="Q969" s="860"/>
      <c r="R969" s="861"/>
      <c r="S969" s="862">
        <v>1847</v>
      </c>
    </row>
    <row r="970" spans="9:20" ht="86.25" customHeight="1" thickBot="1" x14ac:dyDescent="0.3">
      <c r="I970" s="855" t="s">
        <v>940</v>
      </c>
      <c r="J970" s="856" t="s">
        <v>946</v>
      </c>
      <c r="K970" s="857"/>
      <c r="L970" s="857" t="s">
        <v>947</v>
      </c>
      <c r="M970" s="1537" t="s">
        <v>452</v>
      </c>
      <c r="N970" s="1538"/>
      <c r="O970" s="858">
        <v>1533</v>
      </c>
      <c r="P970" s="859"/>
      <c r="Q970" s="860">
        <v>1533</v>
      </c>
      <c r="R970" s="861"/>
      <c r="S970" s="862"/>
    </row>
    <row r="971" spans="9:20" ht="93.75" customHeight="1" thickBot="1" x14ac:dyDescent="0.3">
      <c r="I971" s="855" t="s">
        <v>940</v>
      </c>
      <c r="J971" s="856" t="s">
        <v>949</v>
      </c>
      <c r="K971" s="857"/>
      <c r="L971" s="857" t="s">
        <v>948</v>
      </c>
      <c r="M971" s="1537" t="s">
        <v>950</v>
      </c>
      <c r="N971" s="1538"/>
      <c r="O971" s="858">
        <v>25.75</v>
      </c>
      <c r="P971" s="859"/>
      <c r="Q971" s="860">
        <v>25.75</v>
      </c>
      <c r="R971" s="861"/>
      <c r="S971" s="862"/>
    </row>
    <row r="972" spans="9:20" ht="108" customHeight="1" thickBot="1" x14ac:dyDescent="0.3">
      <c r="I972" s="855" t="s">
        <v>951</v>
      </c>
      <c r="J972" s="856" t="s">
        <v>952</v>
      </c>
      <c r="K972" s="857"/>
      <c r="L972" s="857" t="s">
        <v>953</v>
      </c>
      <c r="M972" s="1537" t="s">
        <v>954</v>
      </c>
      <c r="N972" s="1538"/>
      <c r="O972" s="858">
        <v>29.85</v>
      </c>
      <c r="P972" s="859"/>
      <c r="Q972" s="860">
        <v>29.85</v>
      </c>
      <c r="R972" s="861"/>
      <c r="S972" s="862"/>
    </row>
    <row r="973" spans="9:20" ht="71.25" customHeight="1" thickBot="1" x14ac:dyDescent="0.3">
      <c r="I973" s="855"/>
      <c r="J973" s="856" t="s">
        <v>955</v>
      </c>
      <c r="K973" s="857"/>
      <c r="L973" s="857" t="s">
        <v>289</v>
      </c>
      <c r="M973" s="1537" t="s">
        <v>956</v>
      </c>
      <c r="N973" s="1538"/>
      <c r="O973" s="858">
        <v>5.61</v>
      </c>
      <c r="P973" s="859">
        <v>5.61</v>
      </c>
      <c r="Q973" s="860"/>
      <c r="R973" s="861"/>
      <c r="S973" s="862"/>
    </row>
    <row r="974" spans="9:20" ht="23.4" thickBot="1" x14ac:dyDescent="0.45">
      <c r="I974" s="865"/>
      <c r="J974" s="866"/>
      <c r="K974" s="867"/>
      <c r="L974" s="867"/>
      <c r="M974" s="1548"/>
      <c r="N974" s="1549"/>
      <c r="O974" s="868"/>
      <c r="P974" s="869"/>
      <c r="Q974" s="869"/>
      <c r="R974" s="870"/>
      <c r="S974" s="871"/>
    </row>
    <row r="975" spans="9:20" ht="45" customHeight="1" x14ac:dyDescent="0.4">
      <c r="I975" s="872"/>
      <c r="J975" s="873"/>
      <c r="K975" s="874"/>
      <c r="L975" s="874"/>
      <c r="M975" s="1550" t="s">
        <v>130</v>
      </c>
      <c r="N975" s="1551"/>
      <c r="O975" s="815">
        <f>SUM(O948:O974)</f>
        <v>185915.68</v>
      </c>
      <c r="P975" s="875">
        <f>SUM(P948:P974)</f>
        <v>2160.8900000000003</v>
      </c>
      <c r="Q975" s="875">
        <f>SUM(Q948:Q974)</f>
        <v>3919.72</v>
      </c>
      <c r="R975" s="876">
        <f>SUM(R948:R974)</f>
        <v>88912.5</v>
      </c>
      <c r="S975" s="877">
        <f>SUM(S948:S974)</f>
        <v>90922.57</v>
      </c>
      <c r="T975" s="626"/>
    </row>
    <row r="976" spans="9:20" ht="29.25" customHeight="1" x14ac:dyDescent="0.4">
      <c r="I976" s="1543" t="s">
        <v>12</v>
      </c>
      <c r="J976" s="1544"/>
      <c r="K976" s="1544"/>
      <c r="L976" s="1544"/>
      <c r="M976" s="725"/>
      <c r="N976" s="725"/>
      <c r="O976" s="725"/>
      <c r="P976" s="725"/>
      <c r="Q976" s="725"/>
      <c r="R976" s="726"/>
      <c r="S976" s="727"/>
    </row>
    <row r="977" spans="1:19" ht="45.75" customHeight="1" thickBot="1" x14ac:dyDescent="0.45">
      <c r="I977" s="1552" t="s">
        <v>960</v>
      </c>
      <c r="J977" s="1553"/>
      <c r="K977" s="1553"/>
      <c r="L977" s="1553"/>
      <c r="M977" s="878"/>
      <c r="N977" s="878"/>
      <c r="O977" s="879"/>
      <c r="P977" s="879"/>
      <c r="Q977" s="880"/>
      <c r="R977" s="881"/>
      <c r="S977" s="882"/>
    </row>
    <row r="978" spans="1:19" ht="22.8" x14ac:dyDescent="0.25">
      <c r="I978" s="1554" t="s">
        <v>14</v>
      </c>
      <c r="J978" s="1555"/>
      <c r="K978" s="883"/>
      <c r="L978" s="883"/>
      <c r="M978" s="884"/>
      <c r="N978" s="884"/>
      <c r="O978" s="885"/>
      <c r="P978" s="884"/>
      <c r="Q978" s="886"/>
      <c r="R978" s="887"/>
      <c r="S978" s="888"/>
    </row>
    <row r="979" spans="1:19" ht="22.8" x14ac:dyDescent="0.25">
      <c r="I979" s="1556"/>
      <c r="J979" s="1557"/>
      <c r="K979" s="891"/>
      <c r="L979" s="891"/>
      <c r="M979" s="892"/>
      <c r="N979" s="892"/>
      <c r="O979" s="893"/>
      <c r="P979" s="892"/>
      <c r="Q979" s="894"/>
      <c r="R979" s="895"/>
      <c r="S979" s="896"/>
    </row>
    <row r="980" spans="1:19" ht="22.8" x14ac:dyDescent="0.4">
      <c r="I980" s="889"/>
      <c r="J980" s="890"/>
      <c r="K980" s="891"/>
      <c r="L980" s="891"/>
      <c r="M980" s="892"/>
      <c r="N980" s="892"/>
      <c r="O980" s="893"/>
      <c r="P980" s="892"/>
      <c r="Q980" s="820"/>
      <c r="R980" s="895"/>
      <c r="S980" s="896"/>
    </row>
    <row r="981" spans="1:19" ht="40.5" customHeight="1" x14ac:dyDescent="0.4">
      <c r="A981" s="897"/>
      <c r="B981" s="897"/>
      <c r="C981" s="897"/>
      <c r="D981" s="897"/>
      <c r="E981" s="897"/>
      <c r="F981" s="897"/>
      <c r="G981" s="897"/>
      <c r="H981" s="897"/>
      <c r="I981" s="898" t="s">
        <v>883</v>
      </c>
      <c r="J981" s="792"/>
      <c r="K981" s="1530" t="s">
        <v>405</v>
      </c>
      <c r="L981" s="1530"/>
      <c r="M981" s="1530"/>
      <c r="N981" s="1530"/>
      <c r="O981" s="900">
        <v>25000</v>
      </c>
      <c r="P981" s="901"/>
      <c r="Q981" s="820"/>
      <c r="R981" s="895"/>
      <c r="S981" s="902"/>
    </row>
    <row r="982" spans="1:19" ht="15" customHeight="1" x14ac:dyDescent="0.4">
      <c r="A982" s="897"/>
      <c r="B982" s="897"/>
      <c r="C982" s="897"/>
      <c r="D982" s="897"/>
      <c r="E982" s="897"/>
      <c r="F982" s="897"/>
      <c r="G982" s="897"/>
      <c r="H982" s="897"/>
      <c r="I982" s="898"/>
      <c r="J982" s="792"/>
      <c r="K982" s="903"/>
      <c r="L982" s="903"/>
      <c r="M982" s="903"/>
      <c r="N982" s="903"/>
      <c r="O982" s="904"/>
      <c r="P982" s="901"/>
      <c r="Q982" s="820"/>
      <c r="R982" s="895"/>
      <c r="S982" s="902"/>
    </row>
    <row r="983" spans="1:19" ht="41.25" customHeight="1" x14ac:dyDescent="0.4">
      <c r="A983" s="897"/>
      <c r="B983" s="897"/>
      <c r="C983" s="897"/>
      <c r="D983" s="897"/>
      <c r="E983" s="897"/>
      <c r="F983" s="897"/>
      <c r="G983" s="897"/>
      <c r="H983" s="897"/>
      <c r="I983" s="898" t="s">
        <v>885</v>
      </c>
      <c r="J983" s="792"/>
      <c r="K983" s="1530" t="s">
        <v>405</v>
      </c>
      <c r="L983" s="1530"/>
      <c r="M983" s="1530"/>
      <c r="N983" s="1530"/>
      <c r="O983" s="900">
        <v>181.85</v>
      </c>
      <c r="P983" s="901"/>
      <c r="Q983" s="820"/>
      <c r="R983" s="895"/>
      <c r="S983" s="902"/>
    </row>
    <row r="984" spans="1:19" ht="24" customHeight="1" x14ac:dyDescent="0.4">
      <c r="A984" s="897"/>
      <c r="B984" s="897"/>
      <c r="C984" s="897"/>
      <c r="D984" s="897"/>
      <c r="E984" s="897"/>
      <c r="F984" s="897"/>
      <c r="G984" s="897"/>
      <c r="H984" s="897"/>
      <c r="I984" s="898"/>
      <c r="J984" s="792"/>
      <c r="K984" s="1530" t="s">
        <v>405</v>
      </c>
      <c r="L984" s="1530"/>
      <c r="M984" s="1530"/>
      <c r="N984" s="1530"/>
      <c r="O984" s="900">
        <v>243.08</v>
      </c>
      <c r="P984" s="901"/>
      <c r="Q984" s="820"/>
      <c r="R984" s="895"/>
      <c r="S984" s="902"/>
    </row>
    <row r="985" spans="1:19" ht="30" customHeight="1" x14ac:dyDescent="0.4">
      <c r="A985" s="897"/>
      <c r="B985" s="897"/>
      <c r="C985" s="897"/>
      <c r="D985" s="897"/>
      <c r="E985" s="897"/>
      <c r="F985" s="897"/>
      <c r="G985" s="897"/>
      <c r="H985" s="897"/>
      <c r="I985" s="898"/>
      <c r="J985" s="792"/>
      <c r="K985" s="1530" t="s">
        <v>405</v>
      </c>
      <c r="L985" s="1530"/>
      <c r="M985" s="1530"/>
      <c r="N985" s="1530"/>
      <c r="O985" s="900">
        <v>63363.28</v>
      </c>
      <c r="P985" s="901"/>
      <c r="Q985" s="820"/>
      <c r="R985" s="895"/>
      <c r="S985" s="902"/>
    </row>
    <row r="986" spans="1:19" ht="23.4" thickBot="1" x14ac:dyDescent="0.45">
      <c r="A986" s="897"/>
      <c r="B986" s="897"/>
      <c r="C986" s="897"/>
      <c r="D986" s="897"/>
      <c r="E986" s="897"/>
      <c r="F986" s="897"/>
      <c r="G986" s="897"/>
      <c r="H986" s="897"/>
      <c r="I986" s="905"/>
      <c r="J986" s="792"/>
      <c r="K986" s="899"/>
      <c r="L986" s="899"/>
      <c r="M986" s="899"/>
      <c r="N986" s="899"/>
      <c r="O986" s="900"/>
      <c r="P986" s="901"/>
      <c r="Q986" s="820"/>
      <c r="R986" s="895"/>
      <c r="S986" s="906"/>
    </row>
    <row r="987" spans="1:19" ht="56.25" customHeight="1" x14ac:dyDescent="0.4">
      <c r="A987" s="897"/>
      <c r="B987" s="897"/>
      <c r="C987" s="897"/>
      <c r="D987" s="897"/>
      <c r="E987" s="897"/>
      <c r="F987" s="897"/>
      <c r="G987" s="897"/>
      <c r="H987" s="897"/>
      <c r="I987" s="907" t="s">
        <v>896</v>
      </c>
      <c r="J987" s="908"/>
      <c r="K987" s="1536" t="s">
        <v>405</v>
      </c>
      <c r="L987" s="1536"/>
      <c r="M987" s="1536"/>
      <c r="N987" s="1536"/>
      <c r="O987" s="909">
        <v>1414.81</v>
      </c>
      <c r="P987" s="910"/>
      <c r="Q987" s="911"/>
      <c r="R987" s="887"/>
      <c r="S987" s="912"/>
    </row>
    <row r="988" spans="1:19" ht="22.8" x14ac:dyDescent="0.4">
      <c r="A988" s="897"/>
      <c r="B988" s="897"/>
      <c r="C988" s="897"/>
      <c r="D988" s="897"/>
      <c r="E988" s="897"/>
      <c r="F988" s="897"/>
      <c r="G988" s="897"/>
      <c r="H988" s="897"/>
      <c r="I988" s="898"/>
      <c r="J988" s="792"/>
      <c r="K988" s="1530" t="s">
        <v>405</v>
      </c>
      <c r="L988" s="1530"/>
      <c r="M988" s="1530"/>
      <c r="N988" s="1530"/>
      <c r="O988" s="900">
        <v>299.22000000000003</v>
      </c>
      <c r="P988" s="901"/>
      <c r="Q988" s="820"/>
      <c r="R988" s="895"/>
      <c r="S988" s="902"/>
    </row>
    <row r="989" spans="1:19" ht="22.8" x14ac:dyDescent="0.4">
      <c r="A989" s="897"/>
      <c r="B989" s="897"/>
      <c r="C989" s="897"/>
      <c r="D989" s="897"/>
      <c r="E989" s="897"/>
      <c r="F989" s="897"/>
      <c r="G989" s="897"/>
      <c r="H989" s="897"/>
      <c r="I989" s="898"/>
      <c r="J989" s="792"/>
      <c r="K989" s="899"/>
      <c r="L989" s="899"/>
      <c r="M989" s="899"/>
      <c r="N989" s="899"/>
      <c r="O989" s="900"/>
      <c r="P989" s="901"/>
      <c r="Q989" s="820"/>
      <c r="R989" s="895"/>
      <c r="S989" s="902"/>
    </row>
    <row r="990" spans="1:19" ht="22.8" x14ac:dyDescent="0.4">
      <c r="A990" s="897"/>
      <c r="B990" s="897"/>
      <c r="C990" s="897"/>
      <c r="D990" s="897"/>
      <c r="E990" s="897"/>
      <c r="F990" s="897"/>
      <c r="G990" s="897"/>
      <c r="H990" s="897"/>
      <c r="I990" s="898" t="s">
        <v>905</v>
      </c>
      <c r="J990" s="792"/>
      <c r="K990" s="1530" t="s">
        <v>405</v>
      </c>
      <c r="L990" s="1530"/>
      <c r="M990" s="1530"/>
      <c r="N990" s="1530"/>
      <c r="O990" s="900">
        <v>591</v>
      </c>
      <c r="P990" s="901"/>
      <c r="Q990" s="820"/>
      <c r="R990" s="895"/>
      <c r="S990" s="902"/>
    </row>
    <row r="991" spans="1:19" ht="22.8" x14ac:dyDescent="0.4">
      <c r="A991" s="897"/>
      <c r="B991" s="897"/>
      <c r="C991" s="897"/>
      <c r="D991" s="897"/>
      <c r="E991" s="897"/>
      <c r="F991" s="897"/>
      <c r="G991" s="897"/>
      <c r="H991" s="897"/>
      <c r="I991" s="898"/>
      <c r="J991" s="792"/>
      <c r="K991" s="899"/>
      <c r="L991" s="899"/>
      <c r="M991" s="899"/>
      <c r="N991" s="899"/>
      <c r="O991" s="900"/>
      <c r="P991" s="901"/>
      <c r="Q991" s="820"/>
      <c r="R991" s="895"/>
      <c r="S991" s="902"/>
    </row>
    <row r="992" spans="1:19" ht="22.8" x14ac:dyDescent="0.4">
      <c r="A992" s="897"/>
      <c r="B992" s="897"/>
      <c r="C992" s="897"/>
      <c r="D992" s="897"/>
      <c r="E992" s="897"/>
      <c r="F992" s="897"/>
      <c r="G992" s="897"/>
      <c r="H992" s="897"/>
      <c r="I992" s="898" t="s">
        <v>911</v>
      </c>
      <c r="J992" s="792"/>
      <c r="K992" s="1530" t="s">
        <v>405</v>
      </c>
      <c r="L992" s="1530"/>
      <c r="M992" s="1530"/>
      <c r="N992" s="1530"/>
      <c r="O992" s="900">
        <v>21000</v>
      </c>
      <c r="P992" s="901"/>
      <c r="Q992" s="820"/>
      <c r="R992" s="895"/>
      <c r="S992" s="902"/>
    </row>
    <row r="993" spans="1:19" ht="22.8" x14ac:dyDescent="0.4">
      <c r="A993" s="897"/>
      <c r="B993" s="897"/>
      <c r="C993" s="897"/>
      <c r="D993" s="897"/>
      <c r="E993" s="897"/>
      <c r="F993" s="897"/>
      <c r="G993" s="897"/>
      <c r="H993" s="897"/>
      <c r="I993" s="898"/>
      <c r="J993" s="792"/>
      <c r="K993" s="899"/>
      <c r="L993" s="899"/>
      <c r="M993" s="899"/>
      <c r="N993" s="899"/>
      <c r="O993" s="900"/>
      <c r="P993" s="901"/>
      <c r="Q993" s="820"/>
      <c r="R993" s="895"/>
      <c r="S993" s="902"/>
    </row>
    <row r="994" spans="1:19" ht="22.8" x14ac:dyDescent="0.4">
      <c r="A994" s="897"/>
      <c r="B994" s="897"/>
      <c r="C994" s="897"/>
      <c r="D994" s="897"/>
      <c r="E994" s="897"/>
      <c r="F994" s="897"/>
      <c r="G994" s="897"/>
      <c r="H994" s="897"/>
      <c r="I994" s="898" t="s">
        <v>912</v>
      </c>
      <c r="J994" s="792"/>
      <c r="K994" s="1530" t="s">
        <v>405</v>
      </c>
      <c r="L994" s="1530"/>
      <c r="M994" s="1530"/>
      <c r="N994" s="1530"/>
      <c r="O994" s="900">
        <v>695.5</v>
      </c>
      <c r="P994" s="901"/>
      <c r="Q994" s="820"/>
      <c r="R994" s="895"/>
      <c r="S994" s="902"/>
    </row>
    <row r="995" spans="1:19" ht="22.8" x14ac:dyDescent="0.4">
      <c r="A995" s="897"/>
      <c r="B995" s="897"/>
      <c r="C995" s="897"/>
      <c r="D995" s="897"/>
      <c r="E995" s="897"/>
      <c r="F995" s="897"/>
      <c r="G995" s="897"/>
      <c r="H995" s="897"/>
      <c r="I995" s="898"/>
      <c r="J995" s="792"/>
      <c r="K995" s="1530" t="s">
        <v>405</v>
      </c>
      <c r="L995" s="1530"/>
      <c r="M995" s="1530"/>
      <c r="N995" s="1530"/>
      <c r="O995" s="900">
        <v>66960</v>
      </c>
      <c r="P995" s="901"/>
      <c r="Q995" s="820"/>
      <c r="R995" s="895"/>
      <c r="S995" s="902"/>
    </row>
    <row r="996" spans="1:19" ht="22.8" x14ac:dyDescent="0.4">
      <c r="A996" s="897"/>
      <c r="B996" s="897"/>
      <c r="C996" s="897"/>
      <c r="D996" s="897"/>
      <c r="E996" s="897"/>
      <c r="F996" s="897"/>
      <c r="G996" s="897"/>
      <c r="H996" s="897"/>
      <c r="I996" s="898"/>
      <c r="J996" s="792"/>
      <c r="K996" s="1530" t="s">
        <v>405</v>
      </c>
      <c r="L996" s="1530"/>
      <c r="M996" s="1530"/>
      <c r="N996" s="1530"/>
      <c r="O996" s="900">
        <v>805</v>
      </c>
      <c r="P996" s="901"/>
      <c r="Q996" s="820"/>
      <c r="R996" s="895"/>
      <c r="S996" s="902"/>
    </row>
    <row r="997" spans="1:19" ht="22.8" x14ac:dyDescent="0.4">
      <c r="A997" s="897"/>
      <c r="B997" s="897"/>
      <c r="C997" s="897"/>
      <c r="D997" s="897"/>
      <c r="E997" s="897"/>
      <c r="F997" s="897"/>
      <c r="G997" s="897"/>
      <c r="H997" s="897"/>
      <c r="I997" s="898"/>
      <c r="J997" s="792"/>
      <c r="K997" s="1530" t="s">
        <v>405</v>
      </c>
      <c r="L997" s="1530"/>
      <c r="M997" s="1530"/>
      <c r="N997" s="1530"/>
      <c r="O997" s="900">
        <v>428.57</v>
      </c>
      <c r="P997" s="901"/>
      <c r="Q997" s="820"/>
      <c r="R997" s="895"/>
      <c r="S997" s="902"/>
    </row>
    <row r="998" spans="1:19" ht="22.8" x14ac:dyDescent="0.4">
      <c r="A998" s="897"/>
      <c r="B998" s="897"/>
      <c r="C998" s="897"/>
      <c r="D998" s="897"/>
      <c r="E998" s="897"/>
      <c r="F998" s="897"/>
      <c r="G998" s="897"/>
      <c r="H998" s="897"/>
      <c r="I998" s="898"/>
      <c r="J998" s="792"/>
      <c r="K998" s="1530" t="s">
        <v>405</v>
      </c>
      <c r="L998" s="1530"/>
      <c r="M998" s="1530"/>
      <c r="N998" s="1530"/>
      <c r="O998" s="900">
        <v>647.01</v>
      </c>
      <c r="P998" s="901"/>
      <c r="Q998" s="820"/>
      <c r="R998" s="895"/>
      <c r="S998" s="902"/>
    </row>
    <row r="999" spans="1:19" ht="22.8" x14ac:dyDescent="0.4">
      <c r="A999" s="897"/>
      <c r="B999" s="897"/>
      <c r="C999" s="897"/>
      <c r="D999" s="897"/>
      <c r="E999" s="897"/>
      <c r="F999" s="897"/>
      <c r="G999" s="897"/>
      <c r="H999" s="897"/>
      <c r="I999" s="898" t="s">
        <v>935</v>
      </c>
      <c r="J999" s="792"/>
      <c r="K999" s="1530" t="s">
        <v>405</v>
      </c>
      <c r="L999" s="1530"/>
      <c r="M999" s="1530"/>
      <c r="N999" s="1530"/>
      <c r="O999" s="900">
        <v>126.15</v>
      </c>
      <c r="P999" s="901"/>
      <c r="Q999" s="820"/>
      <c r="R999" s="895"/>
      <c r="S999" s="902"/>
    </row>
    <row r="1000" spans="1:19" ht="22.8" x14ac:dyDescent="0.4">
      <c r="A1000" s="897"/>
      <c r="B1000" s="897"/>
      <c r="C1000" s="897"/>
      <c r="D1000" s="897"/>
      <c r="E1000" s="897"/>
      <c r="F1000" s="897"/>
      <c r="G1000" s="897"/>
      <c r="H1000" s="897"/>
      <c r="I1000" s="898"/>
      <c r="J1000" s="792"/>
      <c r="K1000" s="899"/>
      <c r="L1000" s="899"/>
      <c r="M1000" s="899"/>
      <c r="N1000" s="899"/>
      <c r="O1000" s="900"/>
      <c r="P1000" s="901"/>
      <c r="Q1000" s="820"/>
      <c r="R1000" s="895"/>
      <c r="S1000" s="902"/>
    </row>
    <row r="1001" spans="1:19" ht="22.8" x14ac:dyDescent="0.4">
      <c r="A1001" s="897"/>
      <c r="B1001" s="897"/>
      <c r="C1001" s="897"/>
      <c r="D1001" s="897"/>
      <c r="E1001" s="897"/>
      <c r="F1001" s="897"/>
      <c r="G1001" s="897"/>
      <c r="H1001" s="897"/>
      <c r="I1001" s="898" t="s">
        <v>936</v>
      </c>
      <c r="J1001" s="792"/>
      <c r="K1001" s="1530" t="s">
        <v>405</v>
      </c>
      <c r="L1001" s="1530"/>
      <c r="M1001" s="1530"/>
      <c r="N1001" s="1530"/>
      <c r="O1001" s="900">
        <v>250</v>
      </c>
      <c r="P1001" s="901"/>
      <c r="Q1001" s="820"/>
      <c r="R1001" s="895"/>
      <c r="S1001" s="902"/>
    </row>
    <row r="1002" spans="1:19" ht="22.8" x14ac:dyDescent="0.4">
      <c r="A1002" s="897"/>
      <c r="B1002" s="897"/>
      <c r="C1002" s="897"/>
      <c r="D1002" s="897"/>
      <c r="E1002" s="897"/>
      <c r="F1002" s="897"/>
      <c r="G1002" s="897"/>
      <c r="H1002" s="897"/>
      <c r="I1002" s="898"/>
      <c r="J1002" s="792"/>
      <c r="K1002" s="1530" t="s">
        <v>405</v>
      </c>
      <c r="L1002" s="1530"/>
      <c r="M1002" s="1530"/>
      <c r="N1002" s="1530"/>
      <c r="O1002" s="900">
        <v>2316</v>
      </c>
      <c r="P1002" s="901"/>
      <c r="Q1002" s="820"/>
      <c r="R1002" s="895"/>
      <c r="S1002" s="902"/>
    </row>
    <row r="1003" spans="1:19" ht="22.8" x14ac:dyDescent="0.4">
      <c r="A1003" s="897"/>
      <c r="B1003" s="897"/>
      <c r="C1003" s="897"/>
      <c r="D1003" s="897"/>
      <c r="E1003" s="897"/>
      <c r="F1003" s="897"/>
      <c r="G1003" s="897"/>
      <c r="H1003" s="897"/>
      <c r="I1003" s="898"/>
      <c r="J1003" s="792"/>
      <c r="K1003" s="899"/>
      <c r="L1003" s="899"/>
      <c r="M1003" s="899"/>
      <c r="N1003" s="899"/>
      <c r="O1003" s="900"/>
      <c r="P1003" s="901"/>
      <c r="Q1003" s="820"/>
      <c r="R1003" s="895"/>
      <c r="S1003" s="902"/>
    </row>
    <row r="1004" spans="1:19" ht="22.8" x14ac:dyDescent="0.4">
      <c r="A1004" s="897"/>
      <c r="B1004" s="897"/>
      <c r="C1004" s="897"/>
      <c r="D1004" s="897"/>
      <c r="E1004" s="897"/>
      <c r="F1004" s="897"/>
      <c r="G1004" s="897"/>
      <c r="H1004" s="897"/>
      <c r="I1004" s="898" t="s">
        <v>940</v>
      </c>
      <c r="J1004" s="792"/>
      <c r="K1004" s="1530" t="s">
        <v>405</v>
      </c>
      <c r="L1004" s="1530"/>
      <c r="M1004" s="1530"/>
      <c r="N1004" s="1530"/>
      <c r="O1004" s="900">
        <v>1533</v>
      </c>
      <c r="P1004" s="901"/>
      <c r="Q1004" s="820"/>
      <c r="R1004" s="895"/>
      <c r="S1004" s="902"/>
    </row>
    <row r="1005" spans="1:19" ht="22.8" x14ac:dyDescent="0.4">
      <c r="A1005" s="897"/>
      <c r="B1005" s="897"/>
      <c r="C1005" s="897"/>
      <c r="D1005" s="897"/>
      <c r="E1005" s="897"/>
      <c r="F1005" s="897"/>
      <c r="G1005" s="897"/>
      <c r="H1005" s="897"/>
      <c r="I1005" s="898"/>
      <c r="J1005" s="792"/>
      <c r="K1005" s="1530" t="s">
        <v>405</v>
      </c>
      <c r="L1005" s="1530"/>
      <c r="M1005" s="1530"/>
      <c r="N1005" s="1530"/>
      <c r="O1005" s="900">
        <v>25.75</v>
      </c>
      <c r="P1005" s="901"/>
      <c r="Q1005" s="820"/>
      <c r="R1005" s="895"/>
      <c r="S1005" s="902"/>
    </row>
    <row r="1006" spans="1:19" ht="22.8" x14ac:dyDescent="0.4">
      <c r="A1006" s="897"/>
      <c r="B1006" s="897"/>
      <c r="C1006" s="897"/>
      <c r="D1006" s="897"/>
      <c r="E1006" s="897"/>
      <c r="F1006" s="897"/>
      <c r="G1006" s="897"/>
      <c r="H1006" s="897"/>
      <c r="I1006" s="898"/>
      <c r="J1006" s="792"/>
      <c r="K1006" s="899"/>
      <c r="L1006" s="899"/>
      <c r="M1006" s="899"/>
      <c r="N1006" s="899"/>
      <c r="O1006" s="900"/>
      <c r="P1006" s="901"/>
      <c r="Q1006" s="820"/>
      <c r="R1006" s="895"/>
      <c r="S1006" s="902"/>
    </row>
    <row r="1007" spans="1:19" ht="22.8" x14ac:dyDescent="0.4">
      <c r="A1007" s="897"/>
      <c r="B1007" s="897"/>
      <c r="C1007" s="897"/>
      <c r="D1007" s="897"/>
      <c r="E1007" s="897"/>
      <c r="F1007" s="897"/>
      <c r="G1007" s="897"/>
      <c r="H1007" s="897"/>
      <c r="I1007" s="898" t="s">
        <v>951</v>
      </c>
      <c r="J1007" s="792"/>
      <c r="K1007" s="1530" t="s">
        <v>405</v>
      </c>
      <c r="L1007" s="1530"/>
      <c r="M1007" s="1530"/>
      <c r="N1007" s="1530"/>
      <c r="O1007" s="900">
        <v>35.46</v>
      </c>
      <c r="P1007" s="901"/>
      <c r="Q1007" s="820"/>
      <c r="R1007" s="895"/>
      <c r="S1007" s="902"/>
    </row>
    <row r="1008" spans="1:19" ht="22.8" x14ac:dyDescent="0.4">
      <c r="I1008" s="913"/>
      <c r="J1008" s="792"/>
      <c r="K1008" s="1530"/>
      <c r="L1008" s="1530"/>
      <c r="M1008" s="1530"/>
      <c r="N1008" s="1530"/>
      <c r="O1008" s="900"/>
      <c r="P1008" s="901"/>
      <c r="Q1008" s="820"/>
      <c r="R1008" s="895"/>
      <c r="S1008" s="902"/>
    </row>
    <row r="1009" spans="9:19" ht="22.8" x14ac:dyDescent="0.4">
      <c r="I1009" s="914"/>
      <c r="J1009" s="915"/>
      <c r="K1009" s="1530" t="s">
        <v>130</v>
      </c>
      <c r="L1009" s="1530"/>
      <c r="M1009" s="1530"/>
      <c r="N1009" s="916"/>
      <c r="O1009" s="917">
        <f>SUM(O981:O1008)</f>
        <v>185915.68</v>
      </c>
      <c r="P1009" s="918"/>
      <c r="Q1009" s="820"/>
      <c r="R1009" s="918"/>
      <c r="S1009" s="919"/>
    </row>
    <row r="1010" spans="9:19" ht="23.4" thickBot="1" x14ac:dyDescent="0.45">
      <c r="I1010" s="1534" t="s">
        <v>15</v>
      </c>
      <c r="J1010" s="1535"/>
      <c r="K1010" s="1535"/>
      <c r="L1010" s="1535"/>
      <c r="M1010" s="920"/>
      <c r="N1010" s="921"/>
      <c r="O1010" s="921">
        <v>0</v>
      </c>
      <c r="P1010" s="921"/>
      <c r="Q1010" s="921"/>
      <c r="R1010" s="921"/>
      <c r="S1010" s="922"/>
    </row>
    <row r="1011" spans="9:19" ht="30" thickTop="1" x14ac:dyDescent="0.75">
      <c r="I1011" s="758"/>
      <c r="J1011" s="759"/>
      <c r="K1011" s="1439"/>
      <c r="L1011" s="1439"/>
      <c r="M1011" s="1439"/>
      <c r="N1011" s="760"/>
      <c r="O1011" s="761"/>
      <c r="P1011" s="761"/>
      <c r="Q1011" s="761"/>
      <c r="R1011" s="762"/>
      <c r="S1011" s="763"/>
    </row>
    <row r="1012" spans="9:19" ht="29.4" x14ac:dyDescent="0.75">
      <c r="I1012" s="758"/>
      <c r="J1012" s="759"/>
      <c r="K1012" s="744"/>
      <c r="L1012" s="744"/>
      <c r="M1012" s="744"/>
      <c r="N1012" s="760"/>
      <c r="O1012" s="761"/>
      <c r="P1012" s="761"/>
      <c r="Q1012" s="761"/>
      <c r="R1012" s="762"/>
      <c r="S1012" s="764"/>
    </row>
    <row r="1013" spans="9:19" ht="26.4" x14ac:dyDescent="0.5">
      <c r="I1013" s="765"/>
      <c r="J1013" s="759"/>
      <c r="K1013" s="766"/>
      <c r="L1013" s="1547" t="s">
        <v>606</v>
      </c>
      <c r="M1013" s="1547"/>
      <c r="N1013" s="1547"/>
      <c r="O1013" s="1547"/>
      <c r="P1013" s="1547"/>
      <c r="Q1013" s="760"/>
      <c r="R1013" s="768"/>
      <c r="S1013" s="764"/>
    </row>
    <row r="1014" spans="9:19" ht="26.4" x14ac:dyDescent="0.5">
      <c r="I1014" s="765"/>
      <c r="J1014" s="759"/>
      <c r="K1014" s="766"/>
      <c r="L1014" s="767"/>
      <c r="M1014" s="767"/>
      <c r="N1014" s="767"/>
      <c r="O1014" s="767"/>
      <c r="P1014" s="767"/>
      <c r="Q1014" s="760"/>
      <c r="R1014" s="768"/>
      <c r="S1014" s="764"/>
    </row>
    <row r="1015" spans="9:19" ht="26.4" x14ac:dyDescent="0.5">
      <c r="I1015" s="769"/>
      <c r="J1015" s="770"/>
      <c r="K1015" s="770"/>
      <c r="L1015" s="770"/>
      <c r="M1015" s="770"/>
      <c r="N1015" s="770"/>
      <c r="O1015" s="771"/>
      <c r="P1015" s="771"/>
      <c r="Q1015" s="771"/>
      <c r="R1015" s="772"/>
      <c r="S1015" s="773"/>
    </row>
    <row r="1016" spans="9:19" x14ac:dyDescent="0.25">
      <c r="I1016" s="1531" t="s">
        <v>1256</v>
      </c>
      <c r="J1016" s="1532"/>
      <c r="K1016" s="1532"/>
      <c r="L1016" s="1532"/>
      <c r="M1016" s="1532"/>
      <c r="N1016" s="1532"/>
      <c r="O1016" s="1532"/>
      <c r="P1016" s="1532"/>
      <c r="Q1016" s="1532"/>
      <c r="R1016" s="1532"/>
      <c r="S1016" s="1533"/>
    </row>
    <row r="1017" spans="9:19" x14ac:dyDescent="0.25">
      <c r="I1017" s="1531"/>
      <c r="J1017" s="1532"/>
      <c r="K1017" s="1532"/>
      <c r="L1017" s="1532"/>
      <c r="M1017" s="1532"/>
      <c r="N1017" s="1532"/>
      <c r="O1017" s="1532"/>
      <c r="P1017" s="1532"/>
      <c r="Q1017" s="1532"/>
      <c r="R1017" s="1532"/>
      <c r="S1017" s="1533"/>
    </row>
    <row r="1018" spans="9:19" x14ac:dyDescent="0.25">
      <c r="I1018" s="1531"/>
      <c r="J1018" s="1532"/>
      <c r="K1018" s="1532"/>
      <c r="L1018" s="1532"/>
      <c r="M1018" s="1532"/>
      <c r="N1018" s="1532"/>
      <c r="O1018" s="1532"/>
      <c r="P1018" s="1532"/>
      <c r="Q1018" s="1532"/>
      <c r="R1018" s="1532"/>
      <c r="S1018" s="1533"/>
    </row>
    <row r="1019" spans="9:19" x14ac:dyDescent="0.25">
      <c r="I1019" s="1531"/>
      <c r="J1019" s="1532"/>
      <c r="K1019" s="1532"/>
      <c r="L1019" s="1532"/>
      <c r="M1019" s="1532"/>
      <c r="N1019" s="1532"/>
      <c r="O1019" s="1532"/>
      <c r="P1019" s="1532"/>
      <c r="Q1019" s="1532"/>
      <c r="R1019" s="1532"/>
      <c r="S1019" s="1533"/>
    </row>
    <row r="1020" spans="9:19" x14ac:dyDescent="0.25">
      <c r="I1020" s="1531"/>
      <c r="J1020" s="1532"/>
      <c r="K1020" s="1532"/>
      <c r="L1020" s="1532"/>
      <c r="M1020" s="1532"/>
      <c r="N1020" s="1532"/>
      <c r="O1020" s="1532"/>
      <c r="P1020" s="1532"/>
      <c r="Q1020" s="1532"/>
      <c r="R1020" s="1532"/>
      <c r="S1020" s="1533"/>
    </row>
    <row r="1021" spans="9:19" x14ac:dyDescent="0.25">
      <c r="I1021" s="1531"/>
      <c r="J1021" s="1532"/>
      <c r="K1021" s="1532"/>
      <c r="L1021" s="1532"/>
      <c r="M1021" s="1532"/>
      <c r="N1021" s="1532"/>
      <c r="O1021" s="1532"/>
      <c r="P1021" s="1532"/>
      <c r="Q1021" s="1532"/>
      <c r="R1021" s="1532"/>
      <c r="S1021" s="1533"/>
    </row>
    <row r="1022" spans="9:19" x14ac:dyDescent="0.25">
      <c r="I1022" s="1531"/>
      <c r="J1022" s="1532"/>
      <c r="K1022" s="1532"/>
      <c r="L1022" s="1532"/>
      <c r="M1022" s="1532"/>
      <c r="N1022" s="1532"/>
      <c r="O1022" s="1532"/>
      <c r="P1022" s="1532"/>
      <c r="Q1022" s="1532"/>
      <c r="R1022" s="1532"/>
      <c r="S1022" s="1533"/>
    </row>
    <row r="1023" spans="9:19" ht="69" customHeight="1" x14ac:dyDescent="0.25">
      <c r="I1023" s="1531"/>
      <c r="J1023" s="1532"/>
      <c r="K1023" s="1532"/>
      <c r="L1023" s="1532"/>
      <c r="M1023" s="1532"/>
      <c r="N1023" s="1532"/>
      <c r="O1023" s="1532"/>
      <c r="P1023" s="1532"/>
      <c r="Q1023" s="1532"/>
      <c r="R1023" s="1532"/>
      <c r="S1023" s="1533"/>
    </row>
    <row r="1024" spans="9:19" ht="26.4" x14ac:dyDescent="0.25">
      <c r="I1024" s="774"/>
      <c r="J1024" s="775"/>
      <c r="K1024" s="775"/>
      <c r="L1024" s="775"/>
      <c r="M1024" s="775"/>
      <c r="N1024" s="775"/>
      <c r="O1024" s="775"/>
      <c r="P1024" s="775"/>
      <c r="Q1024" s="775"/>
      <c r="R1024" s="775"/>
      <c r="S1024" s="776"/>
    </row>
    <row r="1025" spans="9:19" ht="26.4" x14ac:dyDescent="0.25">
      <c r="I1025" s="774"/>
      <c r="J1025" s="775"/>
      <c r="K1025" s="775"/>
      <c r="L1025" s="775"/>
      <c r="M1025" s="775"/>
      <c r="N1025" s="775"/>
      <c r="O1025" s="775"/>
      <c r="P1025" s="775"/>
      <c r="Q1025" s="775"/>
      <c r="R1025" s="775"/>
      <c r="S1025" s="776"/>
    </row>
    <row r="1026" spans="9:19" ht="26.4" x14ac:dyDescent="0.25">
      <c r="I1026" s="774"/>
      <c r="J1026" s="775"/>
      <c r="K1026" s="775"/>
      <c r="L1026" s="775"/>
      <c r="M1026" s="775"/>
      <c r="N1026" s="775"/>
      <c r="O1026" s="775"/>
      <c r="P1026" s="775"/>
      <c r="Q1026" s="775"/>
      <c r="R1026" s="775"/>
      <c r="S1026" s="776"/>
    </row>
    <row r="1027" spans="9:19" ht="26.4" x14ac:dyDescent="0.25">
      <c r="I1027" s="774"/>
      <c r="J1027" s="775"/>
      <c r="K1027" s="775"/>
      <c r="L1027" s="775"/>
      <c r="M1027" s="775"/>
      <c r="N1027" s="775"/>
      <c r="O1027" s="775"/>
      <c r="P1027" s="775"/>
      <c r="Q1027" s="775"/>
      <c r="R1027" s="775"/>
      <c r="S1027" s="776"/>
    </row>
    <row r="1028" spans="9:19" ht="26.4" x14ac:dyDescent="0.5">
      <c r="I1028" s="777"/>
      <c r="J1028" s="778"/>
      <c r="K1028" s="778"/>
      <c r="L1028" s="1434" t="s">
        <v>471</v>
      </c>
      <c r="M1028" s="1434"/>
      <c r="N1028" s="1434"/>
      <c r="O1028" s="1434"/>
      <c r="P1028" s="1434"/>
      <c r="Q1028" s="1434"/>
      <c r="R1028" s="779"/>
      <c r="S1028" s="764"/>
    </row>
    <row r="1029" spans="9:19" ht="26.4" x14ac:dyDescent="0.5">
      <c r="I1029" s="780"/>
      <c r="J1029" s="781"/>
      <c r="K1029" s="781"/>
      <c r="L1029" s="781"/>
      <c r="M1029" s="1435" t="s">
        <v>607</v>
      </c>
      <c r="N1029" s="1435"/>
      <c r="O1029" s="1435"/>
      <c r="P1029" s="1435"/>
      <c r="Q1029" s="782"/>
      <c r="R1029" s="782"/>
      <c r="S1029" s="783"/>
    </row>
    <row r="1030" spans="9:19" ht="26.4" x14ac:dyDescent="0.5">
      <c r="I1030" s="784"/>
      <c r="J1030" s="781"/>
      <c r="K1030" s="781"/>
      <c r="L1030" s="781"/>
      <c r="M1030" s="1529" t="s">
        <v>523</v>
      </c>
      <c r="N1030" s="1529"/>
      <c r="O1030" s="744" t="s">
        <v>519</v>
      </c>
      <c r="P1030" s="1526" t="s">
        <v>957</v>
      </c>
      <c r="Q1030" s="1526"/>
      <c r="R1030" s="743"/>
      <c r="S1030" s="764"/>
    </row>
    <row r="1031" spans="9:19" ht="27" thickBot="1" x14ac:dyDescent="0.55000000000000004">
      <c r="I1031" s="785"/>
      <c r="J1031" s="786"/>
      <c r="K1031" s="786"/>
      <c r="L1031" s="786"/>
      <c r="M1031" s="786"/>
      <c r="N1031" s="787"/>
      <c r="O1031" s="788"/>
      <c r="P1031" s="788"/>
      <c r="Q1031" s="789"/>
      <c r="R1031" s="790"/>
      <c r="S1031" s="791"/>
    </row>
    <row r="1032" spans="9:19" ht="22.8" x14ac:dyDescent="0.4">
      <c r="I1032" s="792"/>
      <c r="J1032" s="792"/>
      <c r="K1032" s="792"/>
      <c r="L1032" s="792"/>
      <c r="M1032" s="792"/>
      <c r="N1032" s="792"/>
      <c r="O1032" s="793"/>
      <c r="P1032" s="793"/>
      <c r="Q1032" s="793"/>
      <c r="R1032" s="794"/>
      <c r="S1032" s="795"/>
    </row>
    <row r="1033" spans="9:19" ht="23.4" thickBot="1" x14ac:dyDescent="0.45">
      <c r="I1033" s="792"/>
      <c r="J1033" s="792"/>
      <c r="K1033" s="792"/>
      <c r="L1033" s="792"/>
      <c r="M1033" s="792"/>
      <c r="N1033" s="792"/>
      <c r="O1033" s="793"/>
      <c r="P1033" s="793"/>
      <c r="Q1033" s="793"/>
      <c r="R1033" s="794"/>
      <c r="S1033" s="795"/>
    </row>
    <row r="1034" spans="9:19" ht="26.4" x14ac:dyDescent="0.5">
      <c r="I1034" s="923"/>
      <c r="J1034" s="924"/>
      <c r="K1034" s="924"/>
      <c r="L1034" s="924"/>
      <c r="M1034" s="924"/>
      <c r="N1034" s="924"/>
      <c r="O1034" s="925"/>
      <c r="P1034" s="925"/>
      <c r="Q1034" s="925"/>
      <c r="R1034" s="924"/>
      <c r="S1034" s="926"/>
    </row>
    <row r="1035" spans="9:19" ht="25.2" x14ac:dyDescent="0.45">
      <c r="I1035" s="1463" t="s">
        <v>33</v>
      </c>
      <c r="J1035" s="1464"/>
      <c r="K1035" s="1464"/>
      <c r="L1035" s="1464"/>
      <c r="M1035" s="1464"/>
      <c r="N1035" s="1464"/>
      <c r="O1035" s="1464"/>
      <c r="P1035" s="1464"/>
      <c r="Q1035" s="1464"/>
      <c r="R1035" s="1464"/>
      <c r="S1035" s="1465"/>
    </row>
    <row r="1036" spans="9:19" ht="26.4" x14ac:dyDescent="0.5">
      <c r="I1036" s="1466" t="s">
        <v>4</v>
      </c>
      <c r="J1036" s="1467"/>
      <c r="K1036" s="1467"/>
      <c r="L1036" s="1467"/>
      <c r="M1036" s="1467"/>
      <c r="N1036" s="1467"/>
      <c r="O1036" s="1467"/>
      <c r="P1036" s="1467"/>
      <c r="Q1036" s="1467"/>
      <c r="R1036" s="1467"/>
      <c r="S1036" s="1468"/>
    </row>
    <row r="1037" spans="9:19" ht="26.4" x14ac:dyDescent="0.5">
      <c r="I1037" s="1466" t="s">
        <v>962</v>
      </c>
      <c r="J1037" s="1467"/>
      <c r="K1037" s="1467"/>
      <c r="L1037" s="1467"/>
      <c r="M1037" s="1467"/>
      <c r="N1037" s="1467"/>
      <c r="O1037" s="1467"/>
      <c r="P1037" s="1467"/>
      <c r="Q1037" s="1467"/>
      <c r="R1037" s="1467"/>
      <c r="S1037" s="1468"/>
    </row>
    <row r="1038" spans="9:19" ht="25.8" thickBot="1" x14ac:dyDescent="0.3">
      <c r="I1038" s="1469" t="s">
        <v>21</v>
      </c>
      <c r="J1038" s="1470"/>
      <c r="K1038" s="1470"/>
      <c r="L1038" s="1470"/>
      <c r="M1038" s="1470"/>
      <c r="N1038" s="1470"/>
      <c r="O1038" s="1470"/>
      <c r="P1038" s="1470"/>
      <c r="Q1038" s="1470"/>
      <c r="R1038" s="1470"/>
      <c r="S1038" s="1471"/>
    </row>
    <row r="1039" spans="9:19" ht="151.19999999999999" x14ac:dyDescent="0.45">
      <c r="I1039" s="1472" t="s">
        <v>5</v>
      </c>
      <c r="J1039" s="1473"/>
      <c r="K1039" s="1474" t="s">
        <v>6</v>
      </c>
      <c r="L1039" s="1474" t="s">
        <v>1</v>
      </c>
      <c r="M1039" s="1476" t="s">
        <v>7</v>
      </c>
      <c r="N1039" s="1477"/>
      <c r="O1039" s="1480" t="s">
        <v>8</v>
      </c>
      <c r="P1039" s="829" t="s">
        <v>687</v>
      </c>
      <c r="Q1039" s="830" t="s">
        <v>876</v>
      </c>
      <c r="R1039" s="831" t="s">
        <v>961</v>
      </c>
      <c r="S1039" s="832" t="s">
        <v>958</v>
      </c>
    </row>
    <row r="1040" spans="9:19" ht="25.2" x14ac:dyDescent="0.25">
      <c r="I1040" s="1483" t="s">
        <v>0</v>
      </c>
      <c r="J1040" s="1456" t="s">
        <v>9</v>
      </c>
      <c r="K1040" s="1475"/>
      <c r="L1040" s="1475"/>
      <c r="M1040" s="1478"/>
      <c r="N1040" s="1479"/>
      <c r="O1040" s="1481"/>
      <c r="P1040" s="833" t="s">
        <v>10</v>
      </c>
      <c r="Q1040" s="833" t="s">
        <v>10</v>
      </c>
      <c r="R1040" s="834" t="s">
        <v>10</v>
      </c>
      <c r="S1040" s="835" t="s">
        <v>10</v>
      </c>
    </row>
    <row r="1041" spans="9:19" ht="25.2" x14ac:dyDescent="0.45">
      <c r="I1041" s="1484"/>
      <c r="J1041" s="1457"/>
      <c r="K1041" s="1457"/>
      <c r="L1041" s="1457"/>
      <c r="M1041" s="1446"/>
      <c r="N1041" s="1447"/>
      <c r="O1041" s="1482"/>
      <c r="P1041" s="836"/>
      <c r="Q1041" s="837"/>
      <c r="R1041" s="838"/>
      <c r="S1041" s="839"/>
    </row>
    <row r="1042" spans="9:19" ht="117.75" customHeight="1" x14ac:dyDescent="0.25">
      <c r="I1042" s="927" t="s">
        <v>963</v>
      </c>
      <c r="J1042" s="928" t="s">
        <v>973</v>
      </c>
      <c r="K1042" s="929"/>
      <c r="L1042" s="929" t="s">
        <v>964</v>
      </c>
      <c r="M1042" s="1458" t="s">
        <v>965</v>
      </c>
      <c r="N1042" s="1459"/>
      <c r="O1042" s="932">
        <v>2926</v>
      </c>
      <c r="P1042" s="933"/>
      <c r="Q1042" s="934">
        <v>2926</v>
      </c>
      <c r="R1042" s="933"/>
      <c r="S1042" s="935"/>
    </row>
    <row r="1043" spans="9:19" ht="105.75" customHeight="1" x14ac:dyDescent="0.25">
      <c r="I1043" s="927"/>
      <c r="J1043" s="936" t="s">
        <v>966</v>
      </c>
      <c r="K1043" s="929"/>
      <c r="L1043" s="929" t="s">
        <v>967</v>
      </c>
      <c r="M1043" s="1458" t="s">
        <v>970</v>
      </c>
      <c r="N1043" s="1459"/>
      <c r="O1043" s="932">
        <v>44.9</v>
      </c>
      <c r="P1043" s="933">
        <v>44.9</v>
      </c>
      <c r="Q1043" s="934"/>
      <c r="R1043" s="933"/>
      <c r="S1043" s="935"/>
    </row>
    <row r="1044" spans="9:19" ht="105" customHeight="1" x14ac:dyDescent="0.25">
      <c r="I1044" s="927"/>
      <c r="J1044" s="936" t="s">
        <v>969</v>
      </c>
      <c r="K1044" s="929"/>
      <c r="L1044" s="929" t="s">
        <v>968</v>
      </c>
      <c r="M1044" s="1458" t="s">
        <v>971</v>
      </c>
      <c r="N1044" s="1459"/>
      <c r="O1044" s="932">
        <v>11.28</v>
      </c>
      <c r="P1044" s="933">
        <v>11.28</v>
      </c>
      <c r="Q1044" s="934"/>
      <c r="R1044" s="933"/>
      <c r="S1044" s="935"/>
    </row>
    <row r="1045" spans="9:19" ht="92.25" customHeight="1" thickBot="1" x14ac:dyDescent="0.3">
      <c r="I1045" s="937" t="s">
        <v>981</v>
      </c>
      <c r="J1045" s="938" t="s">
        <v>975</v>
      </c>
      <c r="K1045" s="939"/>
      <c r="L1045" s="939" t="s">
        <v>976</v>
      </c>
      <c r="M1045" s="1797" t="s">
        <v>977</v>
      </c>
      <c r="N1045" s="1798"/>
      <c r="O1045" s="940">
        <v>800</v>
      </c>
      <c r="P1045" s="941"/>
      <c r="Q1045" s="942">
        <v>800</v>
      </c>
      <c r="R1045" s="943"/>
      <c r="S1045" s="944"/>
    </row>
    <row r="1046" spans="9:19" ht="132" customHeight="1" thickBot="1" x14ac:dyDescent="0.3">
      <c r="I1046" s="945" t="s">
        <v>982</v>
      </c>
      <c r="J1046" s="946" t="s">
        <v>978</v>
      </c>
      <c r="K1046" s="947"/>
      <c r="L1046" s="947" t="s">
        <v>979</v>
      </c>
      <c r="M1046" s="1509" t="s">
        <v>980</v>
      </c>
      <c r="N1046" s="1510"/>
      <c r="O1046" s="950">
        <v>4770.3900000000003</v>
      </c>
      <c r="P1046" s="951"/>
      <c r="Q1046" s="952"/>
      <c r="R1046" s="953">
        <v>4770.3900000000003</v>
      </c>
      <c r="S1046" s="954"/>
    </row>
    <row r="1047" spans="9:19" ht="130.5" customHeight="1" thickBot="1" x14ac:dyDescent="0.3">
      <c r="I1047" s="1493"/>
      <c r="J1047" s="1500" t="s">
        <v>983</v>
      </c>
      <c r="K1047" s="1512"/>
      <c r="L1047" s="1795" t="s">
        <v>984</v>
      </c>
      <c r="M1047" s="1509" t="s">
        <v>986</v>
      </c>
      <c r="N1047" s="1510"/>
      <c r="O1047" s="955">
        <v>94.85</v>
      </c>
      <c r="P1047" s="951"/>
      <c r="Q1047" s="956">
        <v>94.85</v>
      </c>
      <c r="R1047" s="953"/>
      <c r="S1047" s="954"/>
    </row>
    <row r="1048" spans="9:19" ht="89.25" customHeight="1" thickBot="1" x14ac:dyDescent="0.3">
      <c r="I1048" s="1494"/>
      <c r="J1048" s="1501"/>
      <c r="K1048" s="1513"/>
      <c r="L1048" s="1508"/>
      <c r="M1048" s="1509" t="s">
        <v>987</v>
      </c>
      <c r="N1048" s="1510"/>
      <c r="O1048" s="955">
        <v>3.95</v>
      </c>
      <c r="P1048" s="951"/>
      <c r="Q1048" s="959">
        <v>3.95</v>
      </c>
      <c r="R1048" s="953"/>
      <c r="S1048" s="954"/>
    </row>
    <row r="1049" spans="9:19" ht="109.5" customHeight="1" thickBot="1" x14ac:dyDescent="0.3">
      <c r="I1049" s="1494"/>
      <c r="J1049" s="1501"/>
      <c r="K1049" s="1513"/>
      <c r="L1049" s="1508"/>
      <c r="M1049" s="1509" t="s">
        <v>988</v>
      </c>
      <c r="N1049" s="1510"/>
      <c r="O1049" s="955">
        <v>109.2</v>
      </c>
      <c r="P1049" s="951">
        <v>109.2</v>
      </c>
      <c r="Q1049" s="956"/>
      <c r="R1049" s="953"/>
      <c r="S1049" s="954"/>
    </row>
    <row r="1050" spans="9:19" ht="102.75" customHeight="1" thickBot="1" x14ac:dyDescent="0.3">
      <c r="I1050" s="1527"/>
      <c r="J1050" s="1528"/>
      <c r="K1050" s="1794"/>
      <c r="L1050" s="1796"/>
      <c r="M1050" s="1509" t="s">
        <v>989</v>
      </c>
      <c r="N1050" s="1510"/>
      <c r="O1050" s="955">
        <v>3</v>
      </c>
      <c r="P1050" s="951">
        <v>3</v>
      </c>
      <c r="Q1050" s="956"/>
      <c r="R1050" s="953"/>
      <c r="S1050" s="954"/>
    </row>
    <row r="1051" spans="9:19" ht="111.75" customHeight="1" thickBot="1" x14ac:dyDescent="0.3">
      <c r="I1051" s="945" t="s">
        <v>982</v>
      </c>
      <c r="J1051" s="946" t="s">
        <v>990</v>
      </c>
      <c r="K1051" s="947"/>
      <c r="L1051" s="947" t="s">
        <v>984</v>
      </c>
      <c r="M1051" s="1509" t="s">
        <v>991</v>
      </c>
      <c r="N1051" s="1510"/>
      <c r="O1051" s="950">
        <v>4044.03</v>
      </c>
      <c r="P1051" s="951"/>
      <c r="Q1051" s="952"/>
      <c r="R1051" s="953"/>
      <c r="S1051" s="954">
        <v>4044.03</v>
      </c>
    </row>
    <row r="1052" spans="9:19" ht="70.5" customHeight="1" thickBot="1" x14ac:dyDescent="0.3">
      <c r="I1052" s="945" t="s">
        <v>992</v>
      </c>
      <c r="J1052" s="946" t="s">
        <v>993</v>
      </c>
      <c r="K1052" s="947"/>
      <c r="L1052" s="947" t="s">
        <v>994</v>
      </c>
      <c r="M1052" s="1509" t="s">
        <v>793</v>
      </c>
      <c r="N1052" s="1510"/>
      <c r="O1052" s="950">
        <v>371</v>
      </c>
      <c r="P1052" s="951">
        <v>371</v>
      </c>
      <c r="Q1052" s="952"/>
      <c r="R1052" s="953"/>
      <c r="S1052" s="954"/>
    </row>
    <row r="1053" spans="9:19" ht="90.75" customHeight="1" thickBot="1" x14ac:dyDescent="0.3">
      <c r="I1053" s="945" t="s">
        <v>997</v>
      </c>
      <c r="J1053" s="946" t="s">
        <v>995</v>
      </c>
      <c r="K1053" s="947"/>
      <c r="L1053" s="947" t="s">
        <v>716</v>
      </c>
      <c r="M1053" s="1509" t="s">
        <v>996</v>
      </c>
      <c r="N1053" s="1510"/>
      <c r="O1053" s="950">
        <v>72000</v>
      </c>
      <c r="P1053" s="951"/>
      <c r="Q1053" s="952">
        <v>72000</v>
      </c>
      <c r="R1053" s="953"/>
      <c r="S1053" s="954"/>
    </row>
    <row r="1054" spans="9:19" ht="118.5" customHeight="1" thickBot="1" x14ac:dyDescent="0.3">
      <c r="I1054" s="945"/>
      <c r="J1054" s="946" t="s">
        <v>998</v>
      </c>
      <c r="K1054" s="947"/>
      <c r="L1054" s="947" t="s">
        <v>1000</v>
      </c>
      <c r="M1054" s="1509" t="s">
        <v>996</v>
      </c>
      <c r="N1054" s="1510"/>
      <c r="O1054" s="950">
        <v>123</v>
      </c>
      <c r="P1054" s="951"/>
      <c r="Q1054" s="952">
        <v>123</v>
      </c>
      <c r="R1054" s="953"/>
      <c r="S1054" s="954"/>
    </row>
    <row r="1055" spans="9:19" ht="108" customHeight="1" thickBot="1" x14ac:dyDescent="0.3">
      <c r="I1055" s="945"/>
      <c r="J1055" s="946" t="s">
        <v>999</v>
      </c>
      <c r="K1055" s="947"/>
      <c r="L1055" s="947" t="s">
        <v>1000</v>
      </c>
      <c r="M1055" s="1509" t="s">
        <v>793</v>
      </c>
      <c r="N1055" s="1510"/>
      <c r="O1055" s="950">
        <v>23.55</v>
      </c>
      <c r="P1055" s="951">
        <v>23.55</v>
      </c>
      <c r="Q1055" s="952"/>
      <c r="R1055" s="953"/>
      <c r="S1055" s="954"/>
    </row>
    <row r="1056" spans="9:19" ht="117.75" customHeight="1" thickBot="1" x14ac:dyDescent="0.3">
      <c r="I1056" s="945" t="s">
        <v>1001</v>
      </c>
      <c r="J1056" s="946" t="s">
        <v>1002</v>
      </c>
      <c r="K1056" s="947"/>
      <c r="L1056" s="947" t="s">
        <v>1004</v>
      </c>
      <c r="M1056" s="1509" t="s">
        <v>1003</v>
      </c>
      <c r="N1056" s="1510"/>
      <c r="O1056" s="950">
        <v>19660</v>
      </c>
      <c r="P1056" s="951"/>
      <c r="Q1056" s="952"/>
      <c r="R1056" s="953"/>
      <c r="S1056" s="954">
        <v>19660</v>
      </c>
    </row>
    <row r="1057" spans="9:20" ht="117.75" customHeight="1" thickBot="1" x14ac:dyDescent="0.3">
      <c r="I1057" s="945" t="s">
        <v>1009</v>
      </c>
      <c r="J1057" s="946" t="s">
        <v>1005</v>
      </c>
      <c r="K1057" s="947"/>
      <c r="L1057" s="947" t="s">
        <v>915</v>
      </c>
      <c r="M1057" s="1509" t="s">
        <v>1006</v>
      </c>
      <c r="N1057" s="1510"/>
      <c r="O1057" s="950">
        <v>6</v>
      </c>
      <c r="P1057" s="951"/>
      <c r="Q1057" s="952">
        <v>6</v>
      </c>
      <c r="R1057" s="953"/>
      <c r="S1057" s="954"/>
    </row>
    <row r="1058" spans="9:20" ht="109.5" customHeight="1" thickBot="1" x14ac:dyDescent="0.3">
      <c r="I1058" s="945"/>
      <c r="J1058" s="946" t="s">
        <v>1007</v>
      </c>
      <c r="K1058" s="947"/>
      <c r="L1058" s="947" t="s">
        <v>279</v>
      </c>
      <c r="M1058" s="1509" t="s">
        <v>1008</v>
      </c>
      <c r="N1058" s="1510"/>
      <c r="O1058" s="950">
        <v>2527</v>
      </c>
      <c r="P1058" s="951"/>
      <c r="Q1058" s="952"/>
      <c r="R1058" s="953"/>
      <c r="S1058" s="954">
        <v>2527</v>
      </c>
    </row>
    <row r="1059" spans="9:20" ht="114.75" customHeight="1" thickBot="1" x14ac:dyDescent="0.3">
      <c r="I1059" s="945" t="s">
        <v>1010</v>
      </c>
      <c r="J1059" s="946" t="s">
        <v>1011</v>
      </c>
      <c r="K1059" s="947"/>
      <c r="L1059" s="947" t="s">
        <v>514</v>
      </c>
      <c r="M1059" s="1509" t="s">
        <v>793</v>
      </c>
      <c r="N1059" s="1510"/>
      <c r="O1059" s="950">
        <v>190.81</v>
      </c>
      <c r="P1059" s="951">
        <v>190.81</v>
      </c>
      <c r="Q1059" s="952"/>
      <c r="R1059" s="953"/>
      <c r="S1059" s="954"/>
    </row>
    <row r="1060" spans="9:20" ht="108.75" customHeight="1" thickBot="1" x14ac:dyDescent="0.3">
      <c r="I1060" s="945"/>
      <c r="J1060" s="946" t="s">
        <v>1012</v>
      </c>
      <c r="K1060" s="947"/>
      <c r="L1060" s="947" t="s">
        <v>321</v>
      </c>
      <c r="M1060" s="1509" t="s">
        <v>1013</v>
      </c>
      <c r="N1060" s="1510"/>
      <c r="O1060" s="950">
        <v>566</v>
      </c>
      <c r="P1060" s="951"/>
      <c r="Q1060" s="952"/>
      <c r="R1060" s="953"/>
      <c r="S1060" s="954">
        <v>566</v>
      </c>
    </row>
    <row r="1061" spans="9:20" ht="110.25" customHeight="1" thickBot="1" x14ac:dyDescent="0.3">
      <c r="I1061" s="945" t="s">
        <v>1014</v>
      </c>
      <c r="J1061" s="946" t="s">
        <v>1015</v>
      </c>
      <c r="K1061" s="947"/>
      <c r="L1061" s="947" t="s">
        <v>1016</v>
      </c>
      <c r="M1061" s="1509" t="s">
        <v>1017</v>
      </c>
      <c r="N1061" s="1510"/>
      <c r="O1061" s="950">
        <v>17332.400000000001</v>
      </c>
      <c r="P1061" s="951"/>
      <c r="Q1061" s="952"/>
      <c r="R1061" s="953">
        <v>17332.400000000001</v>
      </c>
      <c r="S1061" s="954"/>
    </row>
    <row r="1062" spans="9:20" ht="106.5" customHeight="1" thickBot="1" x14ac:dyDescent="0.3">
      <c r="I1062" s="945"/>
      <c r="J1062" s="946" t="s">
        <v>1018</v>
      </c>
      <c r="K1062" s="947"/>
      <c r="L1062" s="947" t="s">
        <v>718</v>
      </c>
      <c r="M1062" s="1509" t="s">
        <v>1013</v>
      </c>
      <c r="N1062" s="1510"/>
      <c r="O1062" s="950">
        <v>100</v>
      </c>
      <c r="P1062" s="951"/>
      <c r="Q1062" s="952"/>
      <c r="R1062" s="953"/>
      <c r="S1062" s="954">
        <v>100</v>
      </c>
    </row>
    <row r="1063" spans="9:20" ht="124.5" customHeight="1" thickBot="1" x14ac:dyDescent="0.3">
      <c r="I1063" s="945" t="s">
        <v>1019</v>
      </c>
      <c r="J1063" s="946" t="s">
        <v>1020</v>
      </c>
      <c r="K1063" s="947"/>
      <c r="L1063" s="947" t="s">
        <v>871</v>
      </c>
      <c r="M1063" s="1509" t="s">
        <v>1022</v>
      </c>
      <c r="N1063" s="1510"/>
      <c r="O1063" s="950">
        <v>5838.36</v>
      </c>
      <c r="P1063" s="951"/>
      <c r="Q1063" s="952"/>
      <c r="R1063" s="953">
        <v>5838.36</v>
      </c>
      <c r="S1063" s="954"/>
    </row>
    <row r="1064" spans="9:20" ht="145.5" customHeight="1" thickBot="1" x14ac:dyDescent="0.3">
      <c r="I1064" s="945" t="s">
        <v>1021</v>
      </c>
      <c r="J1064" s="946" t="s">
        <v>1024</v>
      </c>
      <c r="K1064" s="947"/>
      <c r="L1064" s="947" t="s">
        <v>691</v>
      </c>
      <c r="M1064" s="1509" t="s">
        <v>934</v>
      </c>
      <c r="N1064" s="1510"/>
      <c r="O1064" s="950">
        <v>65</v>
      </c>
      <c r="P1064" s="951"/>
      <c r="Q1064" s="952">
        <v>65</v>
      </c>
      <c r="R1064" s="953"/>
      <c r="S1064" s="954"/>
    </row>
    <row r="1065" spans="9:20" ht="120" customHeight="1" thickBot="1" x14ac:dyDescent="0.3">
      <c r="I1065" s="960"/>
      <c r="J1065" s="961" t="s">
        <v>1025</v>
      </c>
      <c r="K1065" s="962"/>
      <c r="L1065" s="962" t="s">
        <v>1026</v>
      </c>
      <c r="M1065" s="1509" t="s">
        <v>922</v>
      </c>
      <c r="N1065" s="1510"/>
      <c r="O1065" s="963">
        <v>3783</v>
      </c>
      <c r="P1065" s="964"/>
      <c r="Q1065" s="965">
        <v>3783</v>
      </c>
      <c r="R1065" s="966"/>
      <c r="S1065" s="967"/>
    </row>
    <row r="1066" spans="9:20" ht="116.25" customHeight="1" thickBot="1" x14ac:dyDescent="0.3">
      <c r="I1066" s="945" t="s">
        <v>1023</v>
      </c>
      <c r="J1066" s="946" t="s">
        <v>1027</v>
      </c>
      <c r="K1066" s="947"/>
      <c r="L1066" s="947" t="s">
        <v>1028</v>
      </c>
      <c r="M1066" s="1509" t="s">
        <v>1029</v>
      </c>
      <c r="N1066" s="1510"/>
      <c r="O1066" s="950">
        <v>11040</v>
      </c>
      <c r="P1066" s="951"/>
      <c r="Q1066" s="952"/>
      <c r="R1066" s="953"/>
      <c r="S1066" s="954">
        <v>11040</v>
      </c>
    </row>
    <row r="1067" spans="9:20" ht="127.5" customHeight="1" thickBot="1" x14ac:dyDescent="0.3">
      <c r="I1067" s="945"/>
      <c r="J1067" s="946" t="s">
        <v>1030</v>
      </c>
      <c r="K1067" s="947"/>
      <c r="L1067" s="947" t="s">
        <v>206</v>
      </c>
      <c r="M1067" s="1509" t="s">
        <v>793</v>
      </c>
      <c r="N1067" s="1510"/>
      <c r="O1067" s="950">
        <v>121</v>
      </c>
      <c r="P1067" s="951">
        <v>121</v>
      </c>
      <c r="Q1067" s="952"/>
      <c r="R1067" s="953"/>
      <c r="S1067" s="954"/>
    </row>
    <row r="1068" spans="9:20" ht="25.8" thickBot="1" x14ac:dyDescent="0.3">
      <c r="I1068" s="945"/>
      <c r="J1068" s="946"/>
      <c r="K1068" s="947"/>
      <c r="L1068" s="947"/>
      <c r="M1068" s="948"/>
      <c r="N1068" s="949"/>
      <c r="O1068" s="950"/>
      <c r="P1068" s="951"/>
      <c r="Q1068" s="952"/>
      <c r="R1068" s="953"/>
      <c r="S1068" s="954"/>
    </row>
    <row r="1069" spans="9:20" ht="25.8" thickBot="1" x14ac:dyDescent="0.3">
      <c r="I1069" s="945"/>
      <c r="J1069" s="946"/>
      <c r="K1069" s="947"/>
      <c r="L1069" s="947"/>
      <c r="M1069" s="1509"/>
      <c r="N1069" s="1510"/>
      <c r="O1069" s="950"/>
      <c r="P1069" s="951"/>
      <c r="Q1069" s="952"/>
      <c r="R1069" s="953"/>
      <c r="S1069" s="954"/>
    </row>
    <row r="1070" spans="9:20" ht="25.2" x14ac:dyDescent="0.45">
      <c r="I1070" s="968"/>
      <c r="J1070" s="969"/>
      <c r="K1070" s="970"/>
      <c r="L1070" s="970"/>
      <c r="M1070" s="1446" t="s">
        <v>130</v>
      </c>
      <c r="N1070" s="1447"/>
      <c r="O1070" s="971">
        <f>SUM(O1042:O1069)</f>
        <v>146554.72</v>
      </c>
      <c r="P1070" s="972">
        <f>SUM(P1042:P1069)</f>
        <v>874.74</v>
      </c>
      <c r="Q1070" s="972">
        <f>SUM(Q1042:Q1069)</f>
        <v>79801.8</v>
      </c>
      <c r="R1070" s="973">
        <f>SUM(R1042:R1069)</f>
        <v>27941.15</v>
      </c>
      <c r="S1070" s="974">
        <f>SUM(S1042:S1069)</f>
        <v>37937.03</v>
      </c>
      <c r="T1070" s="975"/>
    </row>
    <row r="1071" spans="9:20" ht="26.4" x14ac:dyDescent="0.5">
      <c r="I1071" s="1448" t="s">
        <v>12</v>
      </c>
      <c r="J1071" s="1449"/>
      <c r="K1071" s="1449"/>
      <c r="L1071" s="1449"/>
      <c r="M1071" s="760"/>
      <c r="N1071" s="760"/>
      <c r="O1071" s="760"/>
      <c r="P1071" s="760"/>
      <c r="Q1071" s="760"/>
      <c r="R1071" s="768"/>
      <c r="S1071" s="764"/>
    </row>
    <row r="1072" spans="9:20" ht="63.75" customHeight="1" thickBot="1" x14ac:dyDescent="0.55000000000000004">
      <c r="I1072" s="1450" t="s">
        <v>1031</v>
      </c>
      <c r="J1072" s="1451"/>
      <c r="K1072" s="1451"/>
      <c r="L1072" s="1451"/>
      <c r="M1072" s="976"/>
      <c r="N1072" s="976"/>
      <c r="O1072" s="977"/>
      <c r="P1072" s="977"/>
      <c r="Q1072" s="978"/>
      <c r="R1072" s="979"/>
      <c r="S1072" s="791"/>
    </row>
    <row r="1073" spans="9:19" ht="26.4" x14ac:dyDescent="0.25">
      <c r="I1073" s="1452" t="s">
        <v>14</v>
      </c>
      <c r="J1073" s="1453"/>
      <c r="K1073" s="728"/>
      <c r="L1073" s="728"/>
      <c r="M1073" s="729"/>
      <c r="N1073" s="729"/>
      <c r="O1073" s="730"/>
      <c r="P1073" s="729"/>
      <c r="Q1073" s="731"/>
      <c r="R1073" s="732"/>
      <c r="S1073" s="733"/>
    </row>
    <row r="1074" spans="9:19" ht="26.4" x14ac:dyDescent="0.25">
      <c r="I1074" s="1454"/>
      <c r="J1074" s="1455"/>
      <c r="K1074" s="736"/>
      <c r="L1074" s="736"/>
      <c r="M1074" s="737"/>
      <c r="N1074" s="737"/>
      <c r="O1074" s="738"/>
      <c r="P1074" s="737"/>
      <c r="Q1074" s="739"/>
      <c r="R1074" s="740"/>
      <c r="S1074" s="741"/>
    </row>
    <row r="1075" spans="9:19" ht="26.4" x14ac:dyDescent="0.45">
      <c r="I1075" s="734"/>
      <c r="J1075" s="735"/>
      <c r="K1075" s="736"/>
      <c r="L1075" s="736"/>
      <c r="M1075" s="737"/>
      <c r="N1075" s="737"/>
      <c r="O1075" s="738"/>
      <c r="P1075" s="737"/>
      <c r="Q1075" s="980"/>
      <c r="R1075" s="740"/>
      <c r="S1075" s="741"/>
    </row>
    <row r="1076" spans="9:19" ht="53.25" customHeight="1" x14ac:dyDescent="0.5">
      <c r="I1076" s="981" t="s">
        <v>972</v>
      </c>
      <c r="J1076" s="743"/>
      <c r="K1076" s="1433" t="s">
        <v>405</v>
      </c>
      <c r="L1076" s="1433"/>
      <c r="M1076" s="1433"/>
      <c r="N1076" s="1433"/>
      <c r="O1076" s="982">
        <v>2926</v>
      </c>
      <c r="P1076" s="746"/>
      <c r="Q1076" s="980"/>
      <c r="R1076" s="740"/>
      <c r="S1076" s="748"/>
    </row>
    <row r="1077" spans="9:19" ht="26.4" x14ac:dyDescent="0.5">
      <c r="I1077" s="981"/>
      <c r="J1077" s="743"/>
      <c r="K1077" s="1433" t="s">
        <v>405</v>
      </c>
      <c r="L1077" s="1433"/>
      <c r="M1077" s="1433"/>
      <c r="N1077" s="1433"/>
      <c r="O1077" s="982">
        <v>56.18</v>
      </c>
      <c r="P1077" s="746"/>
      <c r="Q1077" s="980"/>
      <c r="R1077" s="740"/>
      <c r="S1077" s="748"/>
    </row>
    <row r="1078" spans="9:19" ht="26.4" x14ac:dyDescent="0.5">
      <c r="I1078" s="981"/>
      <c r="J1078" s="743"/>
      <c r="K1078" s="751"/>
      <c r="L1078" s="751"/>
      <c r="M1078" s="751"/>
      <c r="N1078" s="751"/>
      <c r="O1078" s="982"/>
      <c r="P1078" s="746"/>
      <c r="Q1078" s="980"/>
      <c r="R1078" s="740"/>
      <c r="S1078" s="748"/>
    </row>
    <row r="1079" spans="9:19" ht="46.5" customHeight="1" x14ac:dyDescent="0.5">
      <c r="I1079" s="981" t="s">
        <v>981</v>
      </c>
      <c r="J1079" s="743"/>
      <c r="K1079" s="1433" t="s">
        <v>405</v>
      </c>
      <c r="L1079" s="1433"/>
      <c r="M1079" s="1433"/>
      <c r="N1079" s="1433"/>
      <c r="O1079" s="982">
        <v>800</v>
      </c>
      <c r="P1079" s="746"/>
      <c r="Q1079" s="980"/>
      <c r="R1079" s="740"/>
      <c r="S1079" s="748"/>
    </row>
    <row r="1080" spans="9:19" ht="26.4" x14ac:dyDescent="0.5">
      <c r="I1080" s="981"/>
      <c r="J1080" s="743"/>
      <c r="K1080" s="751"/>
      <c r="L1080" s="751"/>
      <c r="M1080" s="751"/>
      <c r="N1080" s="751"/>
      <c r="O1080" s="982"/>
      <c r="P1080" s="746"/>
      <c r="Q1080" s="980"/>
      <c r="R1080" s="740"/>
      <c r="S1080" s="748"/>
    </row>
    <row r="1081" spans="9:19" ht="56.25" customHeight="1" x14ac:dyDescent="0.5">
      <c r="I1081" s="981" t="s">
        <v>982</v>
      </c>
      <c r="J1081" s="743"/>
      <c r="K1081" s="1433" t="s">
        <v>405</v>
      </c>
      <c r="L1081" s="1433"/>
      <c r="M1081" s="1433"/>
      <c r="N1081" s="1433"/>
      <c r="O1081" s="982">
        <v>4770.3900000000003</v>
      </c>
      <c r="P1081" s="746"/>
      <c r="Q1081" s="980"/>
      <c r="R1081" s="740"/>
      <c r="S1081" s="748"/>
    </row>
    <row r="1082" spans="9:19" ht="26.4" x14ac:dyDescent="0.5">
      <c r="I1082" s="981"/>
      <c r="J1082" s="743"/>
      <c r="K1082" s="1433" t="s">
        <v>405</v>
      </c>
      <c r="L1082" s="1433"/>
      <c r="M1082" s="1433"/>
      <c r="N1082" s="1433"/>
      <c r="O1082" s="982">
        <v>211</v>
      </c>
      <c r="P1082" s="746"/>
      <c r="Q1082" s="980"/>
      <c r="R1082" s="740"/>
      <c r="S1082" s="748"/>
    </row>
    <row r="1083" spans="9:19" ht="26.4" x14ac:dyDescent="0.5">
      <c r="I1083" s="981"/>
      <c r="J1083" s="743"/>
      <c r="K1083" s="751"/>
      <c r="L1083" s="751"/>
      <c r="M1083" s="751"/>
      <c r="N1083" s="751"/>
      <c r="O1083" s="982"/>
      <c r="P1083" s="746"/>
      <c r="Q1083" s="980"/>
      <c r="R1083" s="740"/>
      <c r="S1083" s="748"/>
    </row>
    <row r="1084" spans="9:19" ht="49.5" customHeight="1" x14ac:dyDescent="0.5">
      <c r="I1084" s="981" t="s">
        <v>992</v>
      </c>
      <c r="J1084" s="743"/>
      <c r="K1084" s="1433" t="s">
        <v>405</v>
      </c>
      <c r="L1084" s="1433"/>
      <c r="M1084" s="1433"/>
      <c r="N1084" s="1433"/>
      <c r="O1084" s="982">
        <v>4415.03</v>
      </c>
      <c r="P1084" s="746"/>
      <c r="Q1084" s="980"/>
      <c r="R1084" s="740"/>
      <c r="S1084" s="748"/>
    </row>
    <row r="1085" spans="9:19" ht="26.4" x14ac:dyDescent="0.5">
      <c r="I1085" s="981"/>
      <c r="J1085" s="743"/>
      <c r="K1085" s="751"/>
      <c r="L1085" s="751"/>
      <c r="M1085" s="751"/>
      <c r="N1085" s="751"/>
      <c r="O1085" s="982"/>
      <c r="P1085" s="746"/>
      <c r="Q1085" s="980"/>
      <c r="R1085" s="740"/>
      <c r="S1085" s="748"/>
    </row>
    <row r="1086" spans="9:19" ht="70.5" customHeight="1" x14ac:dyDescent="0.5">
      <c r="I1086" s="981" t="s">
        <v>997</v>
      </c>
      <c r="J1086" s="743"/>
      <c r="K1086" s="1433" t="s">
        <v>405</v>
      </c>
      <c r="L1086" s="1433"/>
      <c r="M1086" s="1433"/>
      <c r="N1086" s="1433"/>
      <c r="O1086" s="982">
        <v>72000</v>
      </c>
      <c r="P1086" s="746"/>
      <c r="Q1086" s="980"/>
      <c r="R1086" s="740"/>
      <c r="S1086" s="748"/>
    </row>
    <row r="1087" spans="9:19" ht="26.4" x14ac:dyDescent="0.5">
      <c r="I1087" s="981"/>
      <c r="J1087" s="743"/>
      <c r="K1087" s="1433" t="s">
        <v>405</v>
      </c>
      <c r="L1087" s="1433"/>
      <c r="M1087" s="1433"/>
      <c r="N1087" s="1433"/>
      <c r="O1087" s="982">
        <v>146.55000000000001</v>
      </c>
      <c r="P1087" s="746"/>
      <c r="Q1087" s="980"/>
      <c r="R1087" s="740"/>
      <c r="S1087" s="748"/>
    </row>
    <row r="1088" spans="9:19" ht="26.4" x14ac:dyDescent="0.5">
      <c r="I1088" s="981"/>
      <c r="J1088" s="743"/>
      <c r="K1088" s="751"/>
      <c r="L1088" s="751"/>
      <c r="M1088" s="751"/>
      <c r="N1088" s="751"/>
      <c r="O1088" s="982"/>
      <c r="P1088" s="746"/>
      <c r="Q1088" s="980"/>
      <c r="R1088" s="740"/>
      <c r="S1088" s="748"/>
    </row>
    <row r="1089" spans="9:19" ht="51.75" customHeight="1" x14ac:dyDescent="0.5">
      <c r="I1089" s="981" t="s">
        <v>1001</v>
      </c>
      <c r="J1089" s="743"/>
      <c r="K1089" s="1433" t="s">
        <v>405</v>
      </c>
      <c r="L1089" s="1433"/>
      <c r="M1089" s="1433"/>
      <c r="N1089" s="1433"/>
      <c r="O1089" s="982">
        <v>19660</v>
      </c>
      <c r="P1089" s="746"/>
      <c r="Q1089" s="980"/>
      <c r="R1089" s="740"/>
      <c r="S1089" s="748"/>
    </row>
    <row r="1090" spans="9:19" ht="26.4" x14ac:dyDescent="0.5">
      <c r="I1090" s="981"/>
      <c r="J1090" s="743"/>
      <c r="K1090" s="751"/>
      <c r="L1090" s="751"/>
      <c r="M1090" s="751"/>
      <c r="N1090" s="751"/>
      <c r="O1090" s="982"/>
      <c r="P1090" s="746"/>
      <c r="Q1090" s="980"/>
      <c r="R1090" s="740"/>
      <c r="S1090" s="748"/>
    </row>
    <row r="1091" spans="9:19" ht="42" customHeight="1" x14ac:dyDescent="0.5">
      <c r="I1091" s="981" t="s">
        <v>1009</v>
      </c>
      <c r="J1091" s="743"/>
      <c r="K1091" s="1433" t="s">
        <v>405</v>
      </c>
      <c r="L1091" s="1433"/>
      <c r="M1091" s="1433"/>
      <c r="N1091" s="1433"/>
      <c r="O1091" s="982">
        <v>2533</v>
      </c>
      <c r="P1091" s="746"/>
      <c r="Q1091" s="980"/>
      <c r="R1091" s="740"/>
      <c r="S1091" s="748"/>
    </row>
    <row r="1092" spans="9:19" ht="26.4" x14ac:dyDescent="0.5">
      <c r="I1092" s="981"/>
      <c r="J1092" s="743"/>
      <c r="K1092" s="751"/>
      <c r="L1092" s="751"/>
      <c r="M1092" s="751"/>
      <c r="N1092" s="751"/>
      <c r="O1092" s="982"/>
      <c r="P1092" s="746"/>
      <c r="Q1092" s="980"/>
      <c r="R1092" s="740"/>
      <c r="S1092" s="748"/>
    </row>
    <row r="1093" spans="9:19" ht="45" customHeight="1" x14ac:dyDescent="0.5">
      <c r="I1093" s="981" t="s">
        <v>1010</v>
      </c>
      <c r="J1093" s="743"/>
      <c r="K1093" s="1433" t="s">
        <v>405</v>
      </c>
      <c r="L1093" s="1433"/>
      <c r="M1093" s="1433"/>
      <c r="N1093" s="1433"/>
      <c r="O1093" s="982">
        <v>756.81</v>
      </c>
      <c r="P1093" s="746"/>
      <c r="Q1093" s="980"/>
      <c r="R1093" s="740"/>
      <c r="S1093" s="748"/>
    </row>
    <row r="1094" spans="9:19" ht="26.4" x14ac:dyDescent="0.5">
      <c r="I1094" s="981"/>
      <c r="J1094" s="743"/>
      <c r="K1094" s="751"/>
      <c r="L1094" s="751"/>
      <c r="M1094" s="751"/>
      <c r="N1094" s="751"/>
      <c r="O1094" s="982"/>
      <c r="P1094" s="746"/>
      <c r="Q1094" s="980"/>
      <c r="R1094" s="740"/>
      <c r="S1094" s="748"/>
    </row>
    <row r="1095" spans="9:19" ht="53.25" customHeight="1" x14ac:dyDescent="0.5">
      <c r="I1095" s="981" t="s">
        <v>1014</v>
      </c>
      <c r="J1095" s="743"/>
      <c r="K1095" s="1433" t="s">
        <v>405</v>
      </c>
      <c r="L1095" s="1433"/>
      <c r="M1095" s="1433"/>
      <c r="N1095" s="1433"/>
      <c r="O1095" s="982">
        <v>17332.400000000001</v>
      </c>
      <c r="P1095" s="746"/>
      <c r="Q1095" s="980"/>
      <c r="R1095" s="740"/>
      <c r="S1095" s="748"/>
    </row>
    <row r="1096" spans="9:19" ht="26.4" x14ac:dyDescent="0.5">
      <c r="I1096" s="981"/>
      <c r="J1096" s="743"/>
      <c r="K1096" s="1433" t="s">
        <v>405</v>
      </c>
      <c r="L1096" s="1433"/>
      <c r="M1096" s="1433"/>
      <c r="N1096" s="1433"/>
      <c r="O1096" s="982">
        <v>100</v>
      </c>
      <c r="P1096" s="746"/>
      <c r="Q1096" s="980"/>
      <c r="R1096" s="740"/>
      <c r="S1096" s="748"/>
    </row>
    <row r="1097" spans="9:19" ht="26.4" x14ac:dyDescent="0.5">
      <c r="I1097" s="981"/>
      <c r="J1097" s="743"/>
      <c r="K1097" s="751"/>
      <c r="L1097" s="751"/>
      <c r="M1097" s="751"/>
      <c r="N1097" s="751"/>
      <c r="O1097" s="982"/>
      <c r="P1097" s="746"/>
      <c r="Q1097" s="980"/>
      <c r="R1097" s="740"/>
      <c r="S1097" s="748"/>
    </row>
    <row r="1098" spans="9:19" ht="54.75" customHeight="1" x14ac:dyDescent="0.5">
      <c r="I1098" s="981" t="s">
        <v>1021</v>
      </c>
      <c r="J1098" s="743"/>
      <c r="K1098" s="1433" t="s">
        <v>405</v>
      </c>
      <c r="L1098" s="1433"/>
      <c r="M1098" s="1433"/>
      <c r="N1098" s="1433"/>
      <c r="O1098" s="982">
        <v>5838.36</v>
      </c>
      <c r="P1098" s="746"/>
      <c r="Q1098" s="980"/>
      <c r="R1098" s="740"/>
      <c r="S1098" s="748"/>
    </row>
    <row r="1099" spans="9:19" ht="26.4" x14ac:dyDescent="0.5">
      <c r="I1099" s="981"/>
      <c r="J1099" s="743"/>
      <c r="K1099" s="1433" t="s">
        <v>405</v>
      </c>
      <c r="L1099" s="1433"/>
      <c r="M1099" s="1433"/>
      <c r="N1099" s="1433"/>
      <c r="O1099" s="982">
        <v>65</v>
      </c>
      <c r="P1099" s="746"/>
      <c r="Q1099" s="980"/>
      <c r="R1099" s="740"/>
      <c r="S1099" s="748"/>
    </row>
    <row r="1100" spans="9:19" ht="26.4" x14ac:dyDescent="0.5">
      <c r="I1100" s="981"/>
      <c r="J1100" s="743"/>
      <c r="K1100" s="1433" t="s">
        <v>405</v>
      </c>
      <c r="L1100" s="1433"/>
      <c r="M1100" s="1433"/>
      <c r="N1100" s="1433"/>
      <c r="O1100" s="982">
        <v>3783</v>
      </c>
      <c r="P1100" s="746"/>
      <c r="Q1100" s="980"/>
      <c r="R1100" s="740"/>
      <c r="S1100" s="748"/>
    </row>
    <row r="1101" spans="9:19" ht="26.4" x14ac:dyDescent="0.5">
      <c r="I1101" s="981"/>
      <c r="J1101" s="743"/>
      <c r="K1101" s="751"/>
      <c r="L1101" s="751"/>
      <c r="M1101" s="751"/>
      <c r="N1101" s="751"/>
      <c r="O1101" s="982"/>
      <c r="P1101" s="746"/>
      <c r="Q1101" s="980"/>
      <c r="R1101" s="740"/>
      <c r="S1101" s="748"/>
    </row>
    <row r="1102" spans="9:19" ht="69.75" customHeight="1" x14ac:dyDescent="0.5">
      <c r="I1102" s="981" t="s">
        <v>1023</v>
      </c>
      <c r="J1102" s="743"/>
      <c r="K1102" s="1433" t="s">
        <v>405</v>
      </c>
      <c r="L1102" s="1433"/>
      <c r="M1102" s="1433"/>
      <c r="N1102" s="1433"/>
      <c r="O1102" s="982">
        <v>11040</v>
      </c>
      <c r="P1102" s="746"/>
      <c r="Q1102" s="980"/>
      <c r="R1102" s="740"/>
      <c r="S1102" s="748"/>
    </row>
    <row r="1103" spans="9:19" ht="26.4" x14ac:dyDescent="0.5">
      <c r="I1103" s="981"/>
      <c r="J1103" s="743"/>
      <c r="K1103" s="1433" t="s">
        <v>405</v>
      </c>
      <c r="L1103" s="1433"/>
      <c r="M1103" s="1433"/>
      <c r="N1103" s="1433"/>
      <c r="O1103" s="982">
        <v>121</v>
      </c>
      <c r="P1103" s="746"/>
      <c r="Q1103" s="980"/>
      <c r="R1103" s="740"/>
      <c r="S1103" s="748"/>
    </row>
    <row r="1104" spans="9:19" ht="26.4" x14ac:dyDescent="0.5">
      <c r="I1104" s="742"/>
      <c r="J1104" s="743"/>
      <c r="K1104" s="1433"/>
      <c r="L1104" s="1433"/>
      <c r="M1104" s="1433"/>
      <c r="N1104" s="1433"/>
      <c r="O1104" s="982"/>
      <c r="P1104" s="746"/>
      <c r="Q1104" s="980"/>
      <c r="R1104" s="740"/>
      <c r="S1104" s="748"/>
    </row>
    <row r="1105" spans="9:19" ht="26.4" x14ac:dyDescent="0.45">
      <c r="I1105" s="749"/>
      <c r="J1105" s="750"/>
      <c r="K1105" s="1433" t="s">
        <v>130</v>
      </c>
      <c r="L1105" s="1433"/>
      <c r="M1105" s="1433"/>
      <c r="N1105" s="753"/>
      <c r="O1105" s="823">
        <f>SUM(O1076:O1104)</f>
        <v>146554.72</v>
      </c>
      <c r="P1105" s="752"/>
      <c r="Q1105" s="980"/>
      <c r="R1105" s="752"/>
      <c r="S1105" s="754"/>
    </row>
    <row r="1106" spans="9:19" ht="27" thickBot="1" x14ac:dyDescent="0.55000000000000004">
      <c r="I1106" s="1437" t="s">
        <v>15</v>
      </c>
      <c r="J1106" s="1438"/>
      <c r="K1106" s="1438"/>
      <c r="L1106" s="1438"/>
      <c r="M1106" s="755"/>
      <c r="N1106" s="756"/>
      <c r="O1106" s="756">
        <v>0</v>
      </c>
      <c r="P1106" s="756"/>
      <c r="Q1106" s="756"/>
      <c r="R1106" s="756"/>
      <c r="S1106" s="757"/>
    </row>
    <row r="1107" spans="9:19" ht="30" thickTop="1" x14ac:dyDescent="0.75">
      <c r="I1107" s="758"/>
      <c r="J1107" s="759"/>
      <c r="K1107" s="1439"/>
      <c r="L1107" s="1439"/>
      <c r="M1107" s="1439"/>
      <c r="N1107" s="760"/>
      <c r="O1107" s="761"/>
      <c r="P1107" s="761"/>
      <c r="Q1107" s="761"/>
      <c r="R1107" s="762"/>
      <c r="S1107" s="763"/>
    </row>
    <row r="1108" spans="9:19" ht="29.4" x14ac:dyDescent="0.75">
      <c r="I1108" s="758"/>
      <c r="J1108" s="759"/>
      <c r="K1108" s="744"/>
      <c r="L1108" s="744"/>
      <c r="M1108" s="744"/>
      <c r="N1108" s="760"/>
      <c r="O1108" s="761"/>
      <c r="P1108" s="761"/>
      <c r="Q1108" s="761"/>
      <c r="R1108" s="762"/>
      <c r="S1108" s="764"/>
    </row>
    <row r="1109" spans="9:19" ht="30" x14ac:dyDescent="0.5">
      <c r="I1109" s="765"/>
      <c r="J1109" s="759"/>
      <c r="K1109" s="766"/>
      <c r="L1109" s="1440" t="s">
        <v>606</v>
      </c>
      <c r="M1109" s="1440"/>
      <c r="N1109" s="1440"/>
      <c r="O1109" s="1440"/>
      <c r="P1109" s="1440"/>
      <c r="Q1109" s="760"/>
      <c r="R1109" s="768"/>
      <c r="S1109" s="764"/>
    </row>
    <row r="1110" spans="9:19" ht="26.4" x14ac:dyDescent="0.5">
      <c r="I1110" s="765"/>
      <c r="J1110" s="759"/>
      <c r="K1110" s="766"/>
      <c r="L1110" s="767"/>
      <c r="M1110" s="767"/>
      <c r="N1110" s="767"/>
      <c r="O1110" s="767"/>
      <c r="P1110" s="767"/>
      <c r="Q1110" s="760"/>
      <c r="R1110" s="768"/>
      <c r="S1110" s="764"/>
    </row>
    <row r="1111" spans="9:19" ht="26.4" x14ac:dyDescent="0.5">
      <c r="I1111" s="769"/>
      <c r="J1111" s="770"/>
      <c r="K1111" s="770"/>
      <c r="L1111" s="770"/>
      <c r="M1111" s="770"/>
      <c r="N1111" s="770"/>
      <c r="O1111" s="771"/>
      <c r="P1111" s="771"/>
      <c r="Q1111" s="771"/>
      <c r="R1111" s="772"/>
      <c r="S1111" s="773"/>
    </row>
    <row r="1112" spans="9:19" x14ac:dyDescent="0.25">
      <c r="I1112" s="1531" t="s">
        <v>1257</v>
      </c>
      <c r="J1112" s="1532"/>
      <c r="K1112" s="1532"/>
      <c r="L1112" s="1532"/>
      <c r="M1112" s="1532"/>
      <c r="N1112" s="1532"/>
      <c r="O1112" s="1532"/>
      <c r="P1112" s="1532"/>
      <c r="Q1112" s="1532"/>
      <c r="R1112" s="1532"/>
      <c r="S1112" s="1533"/>
    </row>
    <row r="1113" spans="9:19" x14ac:dyDescent="0.25">
      <c r="I1113" s="1531"/>
      <c r="J1113" s="1532"/>
      <c r="K1113" s="1532"/>
      <c r="L1113" s="1532"/>
      <c r="M1113" s="1532"/>
      <c r="N1113" s="1532"/>
      <c r="O1113" s="1532"/>
      <c r="P1113" s="1532"/>
      <c r="Q1113" s="1532"/>
      <c r="R1113" s="1532"/>
      <c r="S1113" s="1533"/>
    </row>
    <row r="1114" spans="9:19" x14ac:dyDescent="0.25">
      <c r="I1114" s="1531"/>
      <c r="J1114" s="1532"/>
      <c r="K1114" s="1532"/>
      <c r="L1114" s="1532"/>
      <c r="M1114" s="1532"/>
      <c r="N1114" s="1532"/>
      <c r="O1114" s="1532"/>
      <c r="P1114" s="1532"/>
      <c r="Q1114" s="1532"/>
      <c r="R1114" s="1532"/>
      <c r="S1114" s="1533"/>
    </row>
    <row r="1115" spans="9:19" x14ac:dyDescent="0.25">
      <c r="I1115" s="1531"/>
      <c r="J1115" s="1532"/>
      <c r="K1115" s="1532"/>
      <c r="L1115" s="1532"/>
      <c r="M1115" s="1532"/>
      <c r="N1115" s="1532"/>
      <c r="O1115" s="1532"/>
      <c r="P1115" s="1532"/>
      <c r="Q1115" s="1532"/>
      <c r="R1115" s="1532"/>
      <c r="S1115" s="1533"/>
    </row>
    <row r="1116" spans="9:19" x14ac:dyDescent="0.25">
      <c r="I1116" s="1531"/>
      <c r="J1116" s="1532"/>
      <c r="K1116" s="1532"/>
      <c r="L1116" s="1532"/>
      <c r="M1116" s="1532"/>
      <c r="N1116" s="1532"/>
      <c r="O1116" s="1532"/>
      <c r="P1116" s="1532"/>
      <c r="Q1116" s="1532"/>
      <c r="R1116" s="1532"/>
      <c r="S1116" s="1533"/>
    </row>
    <row r="1117" spans="9:19" x14ac:dyDescent="0.25">
      <c r="I1117" s="1531"/>
      <c r="J1117" s="1532"/>
      <c r="K1117" s="1532"/>
      <c r="L1117" s="1532"/>
      <c r="M1117" s="1532"/>
      <c r="N1117" s="1532"/>
      <c r="O1117" s="1532"/>
      <c r="P1117" s="1532"/>
      <c r="Q1117" s="1532"/>
      <c r="R1117" s="1532"/>
      <c r="S1117" s="1533"/>
    </row>
    <row r="1118" spans="9:19" x14ac:dyDescent="0.25">
      <c r="I1118" s="1531"/>
      <c r="J1118" s="1532"/>
      <c r="K1118" s="1532"/>
      <c r="L1118" s="1532"/>
      <c r="M1118" s="1532"/>
      <c r="N1118" s="1532"/>
      <c r="O1118" s="1532"/>
      <c r="P1118" s="1532"/>
      <c r="Q1118" s="1532"/>
      <c r="R1118" s="1532"/>
      <c r="S1118" s="1533"/>
    </row>
    <row r="1119" spans="9:19" ht="54" customHeight="1" x14ac:dyDescent="0.25">
      <c r="I1119" s="1531"/>
      <c r="J1119" s="1532"/>
      <c r="K1119" s="1532"/>
      <c r="L1119" s="1532"/>
      <c r="M1119" s="1532"/>
      <c r="N1119" s="1532"/>
      <c r="O1119" s="1532"/>
      <c r="P1119" s="1532"/>
      <c r="Q1119" s="1532"/>
      <c r="R1119" s="1532"/>
      <c r="S1119" s="1533"/>
    </row>
    <row r="1120" spans="9:19" ht="26.4" x14ac:dyDescent="0.25">
      <c r="I1120" s="774"/>
      <c r="J1120" s="775"/>
      <c r="K1120" s="775"/>
      <c r="L1120" s="775"/>
      <c r="M1120" s="775"/>
      <c r="N1120" s="775"/>
      <c r="O1120" s="775"/>
      <c r="P1120" s="775"/>
      <c r="Q1120" s="775"/>
      <c r="R1120" s="775"/>
      <c r="S1120" s="776"/>
    </row>
    <row r="1121" spans="9:19" ht="26.4" x14ac:dyDescent="0.25">
      <c r="I1121" s="774"/>
      <c r="J1121" s="775"/>
      <c r="K1121" s="775"/>
      <c r="L1121" s="775"/>
      <c r="M1121" s="775"/>
      <c r="N1121" s="775"/>
      <c r="O1121" s="775"/>
      <c r="P1121" s="775"/>
      <c r="Q1121" s="775"/>
      <c r="R1121" s="775"/>
      <c r="S1121" s="776"/>
    </row>
    <row r="1122" spans="9:19" ht="26.4" x14ac:dyDescent="0.25">
      <c r="I1122" s="774"/>
      <c r="J1122" s="775"/>
      <c r="K1122" s="775"/>
      <c r="L1122" s="775"/>
      <c r="M1122" s="775"/>
      <c r="N1122" s="775"/>
      <c r="O1122" s="775"/>
      <c r="P1122" s="775"/>
      <c r="Q1122" s="775"/>
      <c r="R1122" s="775"/>
      <c r="S1122" s="776"/>
    </row>
    <row r="1123" spans="9:19" ht="26.4" x14ac:dyDescent="0.25">
      <c r="I1123" s="774"/>
      <c r="J1123" s="775"/>
      <c r="K1123" s="775"/>
      <c r="L1123" s="775"/>
      <c r="M1123" s="775"/>
      <c r="N1123" s="775"/>
      <c r="O1123" s="775"/>
      <c r="P1123" s="775"/>
      <c r="Q1123" s="775"/>
      <c r="R1123" s="775"/>
      <c r="S1123" s="776"/>
    </row>
    <row r="1124" spans="9:19" ht="26.4" x14ac:dyDescent="0.5">
      <c r="I1124" s="777"/>
      <c r="J1124" s="778"/>
      <c r="K1124" s="778"/>
      <c r="L1124" s="1434" t="s">
        <v>471</v>
      </c>
      <c r="M1124" s="1434"/>
      <c r="N1124" s="1434"/>
      <c r="O1124" s="1434"/>
      <c r="P1124" s="1434"/>
      <c r="Q1124" s="1434"/>
      <c r="R1124" s="779"/>
      <c r="S1124" s="764"/>
    </row>
    <row r="1125" spans="9:19" ht="26.4" x14ac:dyDescent="0.5">
      <c r="I1125" s="780"/>
      <c r="J1125" s="781"/>
      <c r="K1125" s="781"/>
      <c r="L1125" s="781"/>
      <c r="M1125" s="1435" t="s">
        <v>607</v>
      </c>
      <c r="N1125" s="1435"/>
      <c r="O1125" s="1435"/>
      <c r="P1125" s="1435"/>
      <c r="Q1125" s="782"/>
      <c r="R1125" s="782"/>
      <c r="S1125" s="783"/>
    </row>
    <row r="1126" spans="9:19" ht="26.4" x14ac:dyDescent="0.5">
      <c r="I1126" s="784"/>
      <c r="J1126" s="781"/>
      <c r="K1126" s="781"/>
      <c r="L1126" s="781"/>
      <c r="M1126" s="1529" t="s">
        <v>523</v>
      </c>
      <c r="N1126" s="1529"/>
      <c r="O1126" s="744" t="s">
        <v>519</v>
      </c>
      <c r="P1126" s="1526" t="s">
        <v>974</v>
      </c>
      <c r="Q1126" s="1526"/>
      <c r="R1126" s="743"/>
      <c r="S1126" s="764"/>
    </row>
    <row r="1127" spans="9:19" ht="27" thickBot="1" x14ac:dyDescent="0.55000000000000004">
      <c r="I1127" s="785"/>
      <c r="J1127" s="786"/>
      <c r="K1127" s="786"/>
      <c r="L1127" s="786"/>
      <c r="M1127" s="786"/>
      <c r="N1127" s="787"/>
      <c r="O1127" s="788"/>
      <c r="P1127" s="788"/>
      <c r="Q1127" s="789"/>
      <c r="R1127" s="790"/>
      <c r="S1127" s="791"/>
    </row>
    <row r="1128" spans="9:19" ht="22.8" x14ac:dyDescent="0.4">
      <c r="I1128" s="792"/>
      <c r="J1128" s="792"/>
      <c r="K1128" s="792"/>
      <c r="L1128" s="792"/>
      <c r="M1128" s="792"/>
      <c r="N1128" s="792"/>
      <c r="O1128" s="793"/>
      <c r="P1128" s="793"/>
      <c r="Q1128" s="793"/>
      <c r="R1128" s="794"/>
      <c r="S1128" s="795"/>
    </row>
    <row r="1129" spans="9:19" ht="22.8" x14ac:dyDescent="0.4">
      <c r="I1129" s="792"/>
      <c r="J1129" s="792"/>
      <c r="K1129" s="792"/>
      <c r="L1129" s="792"/>
      <c r="M1129" s="792"/>
      <c r="N1129" s="792"/>
      <c r="O1129" s="793"/>
      <c r="P1129" s="793"/>
      <c r="Q1129" s="793"/>
      <c r="R1129" s="794"/>
      <c r="S1129" s="795"/>
    </row>
    <row r="1130" spans="9:19" ht="22.8" x14ac:dyDescent="0.4">
      <c r="I1130" s="792"/>
      <c r="J1130" s="792"/>
      <c r="K1130" s="792"/>
      <c r="L1130" s="792"/>
      <c r="M1130" s="792"/>
      <c r="N1130" s="792"/>
      <c r="O1130" s="793"/>
      <c r="P1130" s="793"/>
      <c r="Q1130" s="793"/>
      <c r="R1130" s="794"/>
      <c r="S1130" s="795"/>
    </row>
    <row r="1131" spans="9:19" ht="23.4" thickBot="1" x14ac:dyDescent="0.45">
      <c r="I1131" s="792"/>
      <c r="J1131" s="792"/>
      <c r="K1131" s="792"/>
      <c r="L1131" s="792"/>
      <c r="M1131" s="792"/>
      <c r="N1131" s="792"/>
      <c r="O1131" s="793"/>
      <c r="P1131" s="793"/>
      <c r="Q1131" s="793"/>
      <c r="R1131" s="794"/>
      <c r="S1131" s="795"/>
    </row>
    <row r="1132" spans="9:19" ht="26.4" x14ac:dyDescent="0.5">
      <c r="I1132" s="923"/>
      <c r="J1132" s="924"/>
      <c r="K1132" s="924"/>
      <c r="L1132" s="924"/>
      <c r="M1132" s="924"/>
      <c r="N1132" s="924"/>
      <c r="O1132" s="925"/>
      <c r="P1132" s="925"/>
      <c r="Q1132" s="925"/>
      <c r="R1132" s="924"/>
      <c r="S1132" s="926"/>
    </row>
    <row r="1133" spans="9:19" ht="42.75" customHeight="1" x14ac:dyDescent="0.45">
      <c r="I1133" s="1463" t="s">
        <v>33</v>
      </c>
      <c r="J1133" s="1464"/>
      <c r="K1133" s="1464"/>
      <c r="L1133" s="1464"/>
      <c r="M1133" s="1464"/>
      <c r="N1133" s="1464"/>
      <c r="O1133" s="1464"/>
      <c r="P1133" s="1464"/>
      <c r="Q1133" s="1464"/>
      <c r="R1133" s="1464"/>
      <c r="S1133" s="1465"/>
    </row>
    <row r="1134" spans="9:19" ht="27.75" customHeight="1" x14ac:dyDescent="0.5">
      <c r="I1134" s="1466" t="s">
        <v>4</v>
      </c>
      <c r="J1134" s="1467"/>
      <c r="K1134" s="1467"/>
      <c r="L1134" s="1467"/>
      <c r="M1134" s="1467"/>
      <c r="N1134" s="1467"/>
      <c r="O1134" s="1467"/>
      <c r="P1134" s="1467"/>
      <c r="Q1134" s="1467"/>
      <c r="R1134" s="1467"/>
      <c r="S1134" s="1468"/>
    </row>
    <row r="1135" spans="9:19" ht="27" customHeight="1" x14ac:dyDescent="0.5">
      <c r="I1135" s="1466" t="s">
        <v>1032</v>
      </c>
      <c r="J1135" s="1467"/>
      <c r="K1135" s="1467"/>
      <c r="L1135" s="1467"/>
      <c r="M1135" s="1467"/>
      <c r="N1135" s="1467"/>
      <c r="O1135" s="1467"/>
      <c r="P1135" s="1467"/>
      <c r="Q1135" s="1467"/>
      <c r="R1135" s="1467"/>
      <c r="S1135" s="1468"/>
    </row>
    <row r="1136" spans="9:19" ht="58.5" customHeight="1" thickBot="1" x14ac:dyDescent="0.3">
      <c r="I1136" s="1469" t="s">
        <v>21</v>
      </c>
      <c r="J1136" s="1470"/>
      <c r="K1136" s="1470"/>
      <c r="L1136" s="1470"/>
      <c r="M1136" s="1470"/>
      <c r="N1136" s="1470"/>
      <c r="O1136" s="1470"/>
      <c r="P1136" s="1470"/>
      <c r="Q1136" s="1470"/>
      <c r="R1136" s="1470"/>
      <c r="S1136" s="1471"/>
    </row>
    <row r="1137" spans="9:19" ht="151.19999999999999" x14ac:dyDescent="0.45">
      <c r="I1137" s="1472" t="s">
        <v>5</v>
      </c>
      <c r="J1137" s="1473"/>
      <c r="K1137" s="1474" t="s">
        <v>6</v>
      </c>
      <c r="L1137" s="1474" t="s">
        <v>1</v>
      </c>
      <c r="M1137" s="1476" t="s">
        <v>7</v>
      </c>
      <c r="N1137" s="1477"/>
      <c r="O1137" s="1480" t="s">
        <v>8</v>
      </c>
      <c r="P1137" s="829" t="s">
        <v>687</v>
      </c>
      <c r="Q1137" s="830" t="s">
        <v>876</v>
      </c>
      <c r="R1137" s="831" t="s">
        <v>1057</v>
      </c>
      <c r="S1137" s="832" t="s">
        <v>958</v>
      </c>
    </row>
    <row r="1138" spans="9:19" ht="25.2" x14ac:dyDescent="0.25">
      <c r="I1138" s="1483" t="s">
        <v>0</v>
      </c>
      <c r="J1138" s="1456" t="s">
        <v>9</v>
      </c>
      <c r="K1138" s="1475"/>
      <c r="L1138" s="1475"/>
      <c r="M1138" s="1478"/>
      <c r="N1138" s="1479"/>
      <c r="O1138" s="1481"/>
      <c r="P1138" s="833" t="s">
        <v>10</v>
      </c>
      <c r="Q1138" s="833" t="s">
        <v>10</v>
      </c>
      <c r="R1138" s="834" t="s">
        <v>10</v>
      </c>
      <c r="S1138" s="835" t="s">
        <v>10</v>
      </c>
    </row>
    <row r="1139" spans="9:19" ht="25.2" x14ac:dyDescent="0.45">
      <c r="I1139" s="1484"/>
      <c r="J1139" s="1457"/>
      <c r="K1139" s="1457"/>
      <c r="L1139" s="1457"/>
      <c r="M1139" s="1446"/>
      <c r="N1139" s="1447"/>
      <c r="O1139" s="1482"/>
      <c r="P1139" s="836"/>
      <c r="Q1139" s="837"/>
      <c r="R1139" s="838"/>
      <c r="S1139" s="839"/>
    </row>
    <row r="1140" spans="9:19" ht="115.5" customHeight="1" x14ac:dyDescent="0.25">
      <c r="I1140" s="927" t="s">
        <v>1033</v>
      </c>
      <c r="J1140" s="928" t="s">
        <v>1034</v>
      </c>
      <c r="K1140" s="929"/>
      <c r="L1140" s="929" t="s">
        <v>718</v>
      </c>
      <c r="M1140" s="1458" t="s">
        <v>793</v>
      </c>
      <c r="N1140" s="1459"/>
      <c r="O1140" s="932">
        <v>78.02</v>
      </c>
      <c r="P1140" s="933">
        <v>78.02</v>
      </c>
      <c r="Q1140" s="934"/>
      <c r="R1140" s="933"/>
      <c r="S1140" s="935"/>
    </row>
    <row r="1141" spans="9:19" ht="180" customHeight="1" x14ac:dyDescent="0.25">
      <c r="I1141" s="927"/>
      <c r="J1141" s="928" t="s">
        <v>1035</v>
      </c>
      <c r="K1141" s="929"/>
      <c r="L1141" s="929" t="s">
        <v>1037</v>
      </c>
      <c r="M1141" s="1458" t="s">
        <v>1036</v>
      </c>
      <c r="N1141" s="1459"/>
      <c r="O1141" s="932">
        <v>11087.88</v>
      </c>
      <c r="P1141" s="933"/>
      <c r="Q1141" s="934"/>
      <c r="R1141" s="933">
        <v>11087.88</v>
      </c>
      <c r="S1141" s="935"/>
    </row>
    <row r="1142" spans="9:19" ht="172.5" customHeight="1" x14ac:dyDescent="0.25">
      <c r="I1142" s="983"/>
      <c r="J1142" s="984" t="s">
        <v>1040</v>
      </c>
      <c r="K1142" s="985"/>
      <c r="L1142" s="985" t="s">
        <v>1041</v>
      </c>
      <c r="M1142" s="1458" t="s">
        <v>1042</v>
      </c>
      <c r="N1142" s="1459"/>
      <c r="O1142" s="986">
        <v>9312.4500000000007</v>
      </c>
      <c r="P1142" s="987"/>
      <c r="Q1142" s="988"/>
      <c r="R1142" s="987">
        <v>9312.4500000000007</v>
      </c>
      <c r="S1142" s="989"/>
    </row>
    <row r="1143" spans="9:19" ht="97.5" customHeight="1" x14ac:dyDescent="0.25">
      <c r="I1143" s="983" t="s">
        <v>1043</v>
      </c>
      <c r="J1143" s="984" t="s">
        <v>1044</v>
      </c>
      <c r="K1143" s="985"/>
      <c r="L1143" s="990" t="s">
        <v>1045</v>
      </c>
      <c r="M1143" s="1458" t="s">
        <v>1046</v>
      </c>
      <c r="N1143" s="1459"/>
      <c r="O1143" s="986">
        <v>20400</v>
      </c>
      <c r="P1143" s="987"/>
      <c r="Q1143" s="988"/>
      <c r="R1143" s="987"/>
      <c r="S1143" s="989">
        <v>20400</v>
      </c>
    </row>
    <row r="1144" spans="9:19" ht="147" customHeight="1" x14ac:dyDescent="0.25">
      <c r="I1144" s="983"/>
      <c r="J1144" s="984" t="s">
        <v>1047</v>
      </c>
      <c r="K1144" s="985"/>
      <c r="L1144" s="985" t="s">
        <v>613</v>
      </c>
      <c r="M1144" s="1458" t="s">
        <v>1048</v>
      </c>
      <c r="N1144" s="1459"/>
      <c r="O1144" s="986">
        <v>13.13</v>
      </c>
      <c r="P1144" s="987"/>
      <c r="Q1144" s="988"/>
      <c r="R1144" s="987">
        <v>13.13</v>
      </c>
      <c r="S1144" s="989"/>
    </row>
    <row r="1145" spans="9:19" ht="97.5" customHeight="1" x14ac:dyDescent="0.25">
      <c r="I1145" s="983" t="s">
        <v>1049</v>
      </c>
      <c r="J1145" s="984" t="s">
        <v>1053</v>
      </c>
      <c r="K1145" s="985"/>
      <c r="L1145" s="985" t="s">
        <v>1050</v>
      </c>
      <c r="M1145" s="1458" t="s">
        <v>1051</v>
      </c>
      <c r="N1145" s="1459"/>
      <c r="O1145" s="986">
        <v>500</v>
      </c>
      <c r="P1145" s="987">
        <v>500</v>
      </c>
      <c r="Q1145" s="988"/>
      <c r="R1145" s="987"/>
      <c r="S1145" s="989"/>
    </row>
    <row r="1146" spans="9:19" ht="159.75" customHeight="1" x14ac:dyDescent="0.25">
      <c r="I1146" s="983"/>
      <c r="J1146" s="984" t="s">
        <v>1052</v>
      </c>
      <c r="K1146" s="985"/>
      <c r="L1146" s="985" t="s">
        <v>1054</v>
      </c>
      <c r="M1146" s="1458" t="s">
        <v>1055</v>
      </c>
      <c r="N1146" s="1459"/>
      <c r="O1146" s="986">
        <v>18000</v>
      </c>
      <c r="P1146" s="987"/>
      <c r="Q1146" s="988"/>
      <c r="R1146" s="987">
        <v>18000</v>
      </c>
      <c r="S1146" s="989"/>
    </row>
    <row r="1147" spans="9:19" ht="162.75" customHeight="1" x14ac:dyDescent="0.25">
      <c r="I1147" s="983" t="s">
        <v>1059</v>
      </c>
      <c r="J1147" s="984" t="s">
        <v>1060</v>
      </c>
      <c r="K1147" s="985"/>
      <c r="L1147" s="985" t="s">
        <v>1061</v>
      </c>
      <c r="M1147" s="1458" t="s">
        <v>1062</v>
      </c>
      <c r="N1147" s="1459"/>
      <c r="O1147" s="986">
        <v>25684.71</v>
      </c>
      <c r="P1147" s="987"/>
      <c r="Q1147" s="988"/>
      <c r="R1147" s="987">
        <v>25684.71</v>
      </c>
      <c r="S1147" s="989"/>
    </row>
    <row r="1148" spans="9:19" ht="165" customHeight="1" x14ac:dyDescent="0.25">
      <c r="I1148" s="983"/>
      <c r="J1148" s="984" t="s">
        <v>1063</v>
      </c>
      <c r="K1148" s="985"/>
      <c r="L1148" s="985" t="s">
        <v>1064</v>
      </c>
      <c r="M1148" s="1458" t="s">
        <v>1065</v>
      </c>
      <c r="N1148" s="1459"/>
      <c r="O1148" s="986">
        <v>4400</v>
      </c>
      <c r="P1148" s="987"/>
      <c r="Q1148" s="988">
        <v>4400</v>
      </c>
      <c r="R1148" s="987"/>
      <c r="S1148" s="989"/>
    </row>
    <row r="1149" spans="9:19" ht="165" customHeight="1" x14ac:dyDescent="0.25">
      <c r="I1149" s="983" t="s">
        <v>1066</v>
      </c>
      <c r="J1149" s="984" t="s">
        <v>1067</v>
      </c>
      <c r="K1149" s="985"/>
      <c r="L1149" s="985" t="s">
        <v>1068</v>
      </c>
      <c r="M1149" s="1458" t="s">
        <v>1069</v>
      </c>
      <c r="N1149" s="1459"/>
      <c r="O1149" s="986">
        <v>474.04</v>
      </c>
      <c r="P1149" s="987">
        <v>474.04</v>
      </c>
      <c r="Q1149" s="988"/>
      <c r="R1149" s="987"/>
      <c r="S1149" s="989"/>
    </row>
    <row r="1150" spans="9:19" ht="148.5" customHeight="1" x14ac:dyDescent="0.25">
      <c r="I1150" s="983"/>
      <c r="J1150" s="984" t="s">
        <v>1070</v>
      </c>
      <c r="K1150" s="985"/>
      <c r="L1150" s="985" t="s">
        <v>533</v>
      </c>
      <c r="M1150" s="1458" t="s">
        <v>1071</v>
      </c>
      <c r="N1150" s="1459"/>
      <c r="O1150" s="986">
        <v>15650.31</v>
      </c>
      <c r="P1150" s="987">
        <v>15650.31</v>
      </c>
      <c r="Q1150" s="988"/>
      <c r="R1150" s="987"/>
      <c r="S1150" s="989"/>
    </row>
    <row r="1151" spans="9:19" ht="153.75" customHeight="1" x14ac:dyDescent="0.25">
      <c r="I1151" s="983" t="s">
        <v>1072</v>
      </c>
      <c r="J1151" s="984" t="s">
        <v>1073</v>
      </c>
      <c r="K1151" s="985"/>
      <c r="L1151" s="985" t="s">
        <v>558</v>
      </c>
      <c r="M1151" s="1458" t="s">
        <v>1074</v>
      </c>
      <c r="N1151" s="1459"/>
      <c r="O1151" s="986">
        <v>337</v>
      </c>
      <c r="P1151" s="987"/>
      <c r="Q1151" s="988">
        <v>337</v>
      </c>
      <c r="R1151" s="987"/>
      <c r="S1151" s="989"/>
    </row>
    <row r="1152" spans="9:19" ht="147" customHeight="1" x14ac:dyDescent="0.25">
      <c r="I1152" s="983" t="s">
        <v>1076</v>
      </c>
      <c r="J1152" s="984" t="s">
        <v>1075</v>
      </c>
      <c r="K1152" s="985"/>
      <c r="L1152" s="985" t="s">
        <v>474</v>
      </c>
      <c r="M1152" s="1458" t="s">
        <v>793</v>
      </c>
      <c r="N1152" s="1459"/>
      <c r="O1152" s="986">
        <v>6.53</v>
      </c>
      <c r="P1152" s="987">
        <v>6.53</v>
      </c>
      <c r="Q1152" s="988"/>
      <c r="R1152" s="987"/>
      <c r="S1152" s="989"/>
    </row>
    <row r="1153" spans="9:19" ht="144" customHeight="1" x14ac:dyDescent="0.25">
      <c r="I1153" s="983"/>
      <c r="J1153" s="984" t="s">
        <v>1077</v>
      </c>
      <c r="K1153" s="985"/>
      <c r="L1153" s="985" t="s">
        <v>1078</v>
      </c>
      <c r="M1153" s="1458" t="s">
        <v>1079</v>
      </c>
      <c r="N1153" s="1459"/>
      <c r="O1153" s="986">
        <v>5791</v>
      </c>
      <c r="P1153" s="987"/>
      <c r="Q1153" s="988"/>
      <c r="R1153" s="987"/>
      <c r="S1153" s="989">
        <v>5791</v>
      </c>
    </row>
    <row r="1154" spans="9:19" ht="126" customHeight="1" x14ac:dyDescent="0.25">
      <c r="I1154" s="983"/>
      <c r="J1154" s="984" t="s">
        <v>1080</v>
      </c>
      <c r="K1154" s="985"/>
      <c r="L1154" s="985" t="s">
        <v>1081</v>
      </c>
      <c r="M1154" s="1458" t="s">
        <v>632</v>
      </c>
      <c r="N1154" s="1459"/>
      <c r="O1154" s="986">
        <v>500</v>
      </c>
      <c r="P1154" s="987">
        <v>500</v>
      </c>
      <c r="Q1154" s="988"/>
      <c r="R1154" s="987"/>
      <c r="S1154" s="989"/>
    </row>
    <row r="1155" spans="9:19" ht="123" customHeight="1" x14ac:dyDescent="0.25">
      <c r="I1155" s="983" t="s">
        <v>1082</v>
      </c>
      <c r="J1155" s="984" t="s">
        <v>1083</v>
      </c>
      <c r="K1155" s="985"/>
      <c r="L1155" s="985" t="s">
        <v>178</v>
      </c>
      <c r="M1155" s="1458" t="s">
        <v>793</v>
      </c>
      <c r="N1155" s="1459"/>
      <c r="O1155" s="986">
        <v>861.01</v>
      </c>
      <c r="P1155" s="987">
        <v>861.01</v>
      </c>
      <c r="Q1155" s="988"/>
      <c r="R1155" s="987"/>
      <c r="S1155" s="989"/>
    </row>
    <row r="1156" spans="9:19" ht="142.5" customHeight="1" thickBot="1" x14ac:dyDescent="0.3">
      <c r="I1156" s="991"/>
      <c r="J1156" s="992" t="s">
        <v>1084</v>
      </c>
      <c r="K1156" s="958"/>
      <c r="L1156" s="958" t="s">
        <v>1085</v>
      </c>
      <c r="M1156" s="1503" t="s">
        <v>1079</v>
      </c>
      <c r="N1156" s="1504"/>
      <c r="O1156" s="994">
        <v>1918</v>
      </c>
      <c r="P1156" s="995"/>
      <c r="Q1156" s="996"/>
      <c r="R1156" s="995"/>
      <c r="S1156" s="997">
        <v>1918</v>
      </c>
    </row>
    <row r="1157" spans="9:19" ht="164.25" customHeight="1" thickBot="1" x14ac:dyDescent="0.3">
      <c r="I1157" s="960"/>
      <c r="J1157" s="961" t="s">
        <v>1086</v>
      </c>
      <c r="K1157" s="962"/>
      <c r="L1157" s="962" t="s">
        <v>1087</v>
      </c>
      <c r="M1157" s="1509" t="s">
        <v>1088</v>
      </c>
      <c r="N1157" s="1510"/>
      <c r="O1157" s="963">
        <v>14576.47</v>
      </c>
      <c r="P1157" s="964"/>
      <c r="Q1157" s="965"/>
      <c r="R1157" s="964">
        <v>14576.47</v>
      </c>
      <c r="S1157" s="967"/>
    </row>
    <row r="1158" spans="9:19" ht="147.75" customHeight="1" x14ac:dyDescent="0.25">
      <c r="I1158" s="983" t="s">
        <v>1089</v>
      </c>
      <c r="J1158" s="984" t="s">
        <v>1090</v>
      </c>
      <c r="K1158" s="985"/>
      <c r="L1158" s="985" t="s">
        <v>1091</v>
      </c>
      <c r="M1158" s="1524" t="s">
        <v>1079</v>
      </c>
      <c r="N1158" s="1525"/>
      <c r="O1158" s="986">
        <v>8911</v>
      </c>
      <c r="P1158" s="987"/>
      <c r="Q1158" s="988"/>
      <c r="R1158" s="987"/>
      <c r="S1158" s="989">
        <v>8911</v>
      </c>
    </row>
    <row r="1159" spans="9:19" ht="129.75" customHeight="1" x14ac:dyDescent="0.25">
      <c r="I1159" s="983" t="s">
        <v>1089</v>
      </c>
      <c r="J1159" s="984" t="s">
        <v>1093</v>
      </c>
      <c r="K1159" s="985"/>
      <c r="L1159" s="985" t="s">
        <v>1094</v>
      </c>
      <c r="M1159" s="1458" t="s">
        <v>985</v>
      </c>
      <c r="N1159" s="1459"/>
      <c r="O1159" s="986">
        <v>550</v>
      </c>
      <c r="P1159" s="987"/>
      <c r="Q1159" s="988">
        <v>550</v>
      </c>
      <c r="R1159" s="987"/>
      <c r="S1159" s="989"/>
    </row>
    <row r="1160" spans="9:19" ht="139.5" customHeight="1" x14ac:dyDescent="0.25">
      <c r="I1160" s="983"/>
      <c r="J1160" s="984" t="s">
        <v>1095</v>
      </c>
      <c r="K1160" s="985"/>
      <c r="L1160" s="985" t="s">
        <v>1096</v>
      </c>
      <c r="M1160" s="1458" t="s">
        <v>1097</v>
      </c>
      <c r="N1160" s="1459"/>
      <c r="O1160" s="986">
        <v>15600</v>
      </c>
      <c r="P1160" s="987"/>
      <c r="Q1160" s="988"/>
      <c r="R1160" s="987"/>
      <c r="S1160" s="989">
        <v>15600</v>
      </c>
    </row>
    <row r="1161" spans="9:19" ht="144.75" customHeight="1" x14ac:dyDescent="0.25">
      <c r="I1161" s="983" t="s">
        <v>1099</v>
      </c>
      <c r="J1161" s="984" t="s">
        <v>1098</v>
      </c>
      <c r="K1161" s="985"/>
      <c r="L1161" s="985" t="s">
        <v>704</v>
      </c>
      <c r="M1161" s="1458" t="s">
        <v>1069</v>
      </c>
      <c r="N1161" s="1459"/>
      <c r="O1161" s="986">
        <v>39.35</v>
      </c>
      <c r="P1161" s="987">
        <v>39.35</v>
      </c>
      <c r="Q1161" s="988"/>
      <c r="R1161" s="987"/>
      <c r="S1161" s="989"/>
    </row>
    <row r="1162" spans="9:19" ht="161.25" customHeight="1" x14ac:dyDescent="0.25">
      <c r="I1162" s="983" t="s">
        <v>1102</v>
      </c>
      <c r="J1162" s="984" t="s">
        <v>1100</v>
      </c>
      <c r="K1162" s="985"/>
      <c r="L1162" s="985" t="s">
        <v>1101</v>
      </c>
      <c r="M1162" s="1458" t="s">
        <v>1103</v>
      </c>
      <c r="N1162" s="1459"/>
      <c r="O1162" s="986">
        <v>7736.2</v>
      </c>
      <c r="P1162" s="987"/>
      <c r="Q1162" s="988"/>
      <c r="R1162" s="987">
        <v>7736.2</v>
      </c>
      <c r="S1162" s="989"/>
    </row>
    <row r="1163" spans="9:19" ht="157.5" customHeight="1" x14ac:dyDescent="0.25">
      <c r="I1163" s="983" t="s">
        <v>1105</v>
      </c>
      <c r="J1163" s="984" t="s">
        <v>1106</v>
      </c>
      <c r="K1163" s="985"/>
      <c r="L1163" s="985" t="s">
        <v>1107</v>
      </c>
      <c r="M1163" s="1458" t="s">
        <v>1097</v>
      </c>
      <c r="N1163" s="1459"/>
      <c r="O1163" s="986">
        <v>2793</v>
      </c>
      <c r="P1163" s="987"/>
      <c r="Q1163" s="988"/>
      <c r="R1163" s="987"/>
      <c r="S1163" s="989">
        <v>2793</v>
      </c>
    </row>
    <row r="1164" spans="9:19" ht="147.75" customHeight="1" x14ac:dyDescent="0.25">
      <c r="I1164" s="983"/>
      <c r="J1164" s="984" t="s">
        <v>1108</v>
      </c>
      <c r="K1164" s="985"/>
      <c r="L1164" s="985" t="s">
        <v>1109</v>
      </c>
      <c r="M1164" s="1458" t="s">
        <v>793</v>
      </c>
      <c r="N1164" s="1459"/>
      <c r="O1164" s="986">
        <v>5656</v>
      </c>
      <c r="P1164" s="987">
        <v>5656</v>
      </c>
      <c r="Q1164" s="988"/>
      <c r="R1164" s="987"/>
      <c r="S1164" s="989"/>
    </row>
    <row r="1165" spans="9:19" ht="162.75" customHeight="1" x14ac:dyDescent="0.25">
      <c r="I1165" s="983" t="s">
        <v>1113</v>
      </c>
      <c r="J1165" s="984" t="s">
        <v>1110</v>
      </c>
      <c r="K1165" s="985"/>
      <c r="L1165" s="985" t="s">
        <v>1111</v>
      </c>
      <c r="M1165" s="1458" t="s">
        <v>1112</v>
      </c>
      <c r="N1165" s="1459"/>
      <c r="O1165" s="986">
        <v>7465</v>
      </c>
      <c r="P1165" s="987"/>
      <c r="Q1165" s="988"/>
      <c r="R1165" s="987"/>
      <c r="S1165" s="989">
        <v>7465</v>
      </c>
    </row>
    <row r="1166" spans="9:19" ht="149.25" customHeight="1" x14ac:dyDescent="0.25">
      <c r="I1166" s="983"/>
      <c r="J1166" s="984" t="s">
        <v>1114</v>
      </c>
      <c r="K1166" s="985"/>
      <c r="L1166" s="985" t="s">
        <v>1115</v>
      </c>
      <c r="M1166" s="1458" t="s">
        <v>793</v>
      </c>
      <c r="N1166" s="1459"/>
      <c r="O1166" s="986">
        <v>3575</v>
      </c>
      <c r="P1166" s="987">
        <v>3575</v>
      </c>
      <c r="Q1166" s="988"/>
      <c r="R1166" s="987"/>
      <c r="S1166" s="989"/>
    </row>
    <row r="1167" spans="9:19" ht="153" customHeight="1" x14ac:dyDescent="0.25">
      <c r="I1167" s="983" t="s">
        <v>1117</v>
      </c>
      <c r="J1167" s="984" t="s">
        <v>1118</v>
      </c>
      <c r="K1167" s="985"/>
      <c r="L1167" s="985" t="s">
        <v>1119</v>
      </c>
      <c r="M1167" s="1458" t="s">
        <v>922</v>
      </c>
      <c r="N1167" s="1459"/>
      <c r="O1167" s="986">
        <v>14</v>
      </c>
      <c r="P1167" s="987"/>
      <c r="Q1167" s="988">
        <v>14</v>
      </c>
      <c r="R1167" s="987"/>
      <c r="S1167" s="989"/>
    </row>
    <row r="1168" spans="9:19" ht="151.5" customHeight="1" x14ac:dyDescent="0.25">
      <c r="I1168" s="983"/>
      <c r="J1168" s="984" t="s">
        <v>1120</v>
      </c>
      <c r="K1168" s="985"/>
      <c r="L1168" s="985" t="s">
        <v>828</v>
      </c>
      <c r="M1168" s="1458" t="s">
        <v>793</v>
      </c>
      <c r="N1168" s="1459"/>
      <c r="O1168" s="986">
        <v>9709.07</v>
      </c>
      <c r="P1168" s="987">
        <v>9709.07</v>
      </c>
      <c r="Q1168" s="988"/>
      <c r="R1168" s="987"/>
      <c r="S1168" s="989"/>
    </row>
    <row r="1169" spans="9:20" ht="149.25" customHeight="1" x14ac:dyDescent="0.25">
      <c r="I1169" s="983" t="s">
        <v>1121</v>
      </c>
      <c r="J1169" s="984" t="s">
        <v>1124</v>
      </c>
      <c r="K1169" s="985"/>
      <c r="L1169" s="985" t="s">
        <v>1129</v>
      </c>
      <c r="M1169" s="1458" t="s">
        <v>1122</v>
      </c>
      <c r="N1169" s="1459"/>
      <c r="O1169" s="986">
        <v>1950</v>
      </c>
      <c r="P1169" s="987"/>
      <c r="Q1169" s="988">
        <v>1950</v>
      </c>
      <c r="R1169" s="987"/>
      <c r="S1169" s="989"/>
    </row>
    <row r="1170" spans="9:20" ht="146.25" customHeight="1" x14ac:dyDescent="0.25">
      <c r="I1170" s="983" t="s">
        <v>1123</v>
      </c>
      <c r="J1170" s="984" t="s">
        <v>1125</v>
      </c>
      <c r="K1170" s="985"/>
      <c r="L1170" s="985" t="s">
        <v>1126</v>
      </c>
      <c r="M1170" s="1458" t="s">
        <v>1130</v>
      </c>
      <c r="N1170" s="1459"/>
      <c r="O1170" s="986">
        <v>1070</v>
      </c>
      <c r="P1170" s="987"/>
      <c r="Q1170" s="988"/>
      <c r="R1170" s="987"/>
      <c r="S1170" s="989">
        <v>1070</v>
      </c>
    </row>
    <row r="1171" spans="9:20" ht="153" customHeight="1" x14ac:dyDescent="0.25">
      <c r="I1171" s="983"/>
      <c r="J1171" s="984" t="s">
        <v>1127</v>
      </c>
      <c r="K1171" s="985"/>
      <c r="L1171" s="985" t="s">
        <v>1126</v>
      </c>
      <c r="M1171" s="1458" t="s">
        <v>922</v>
      </c>
      <c r="N1171" s="1459"/>
      <c r="O1171" s="986">
        <v>2499</v>
      </c>
      <c r="P1171" s="987"/>
      <c r="Q1171" s="988">
        <v>2499</v>
      </c>
      <c r="R1171" s="987"/>
      <c r="S1171" s="989"/>
    </row>
    <row r="1172" spans="9:20" ht="126.75" customHeight="1" x14ac:dyDescent="0.25">
      <c r="I1172" s="983"/>
      <c r="J1172" s="984"/>
      <c r="K1172" s="985"/>
      <c r="L1172" s="985"/>
      <c r="M1172" s="998"/>
      <c r="N1172" s="999"/>
      <c r="O1172" s="986"/>
      <c r="P1172" s="987"/>
      <c r="Q1172" s="988"/>
      <c r="R1172" s="987"/>
      <c r="S1172" s="989"/>
    </row>
    <row r="1173" spans="9:20" ht="25.2" x14ac:dyDescent="0.45">
      <c r="I1173" s="968"/>
      <c r="J1173" s="969"/>
      <c r="K1173" s="970"/>
      <c r="L1173" s="970"/>
      <c r="M1173" s="1446" t="s">
        <v>130</v>
      </c>
      <c r="N1173" s="1447"/>
      <c r="O1173" s="971">
        <f>SUM(O1140:O1171)</f>
        <v>197158.17</v>
      </c>
      <c r="P1173" s="972">
        <f>SUM(P1140:P1172)</f>
        <v>37049.329999999994</v>
      </c>
      <c r="Q1173" s="972">
        <f>SUM(Q1139:Q1172)</f>
        <v>9750</v>
      </c>
      <c r="R1173" s="973">
        <f>SUM(R1141:R1172)</f>
        <v>86410.84</v>
      </c>
      <c r="S1173" s="974">
        <f>SUM(S1139:S1172)</f>
        <v>63948</v>
      </c>
      <c r="T1173" s="1000"/>
    </row>
    <row r="1174" spans="9:20" ht="26.4" x14ac:dyDescent="0.5">
      <c r="I1174" s="1448" t="s">
        <v>12</v>
      </c>
      <c r="J1174" s="1449"/>
      <c r="K1174" s="1449"/>
      <c r="L1174" s="1449"/>
      <c r="M1174" s="760"/>
      <c r="N1174" s="760"/>
      <c r="O1174" s="760"/>
      <c r="P1174" s="760"/>
      <c r="Q1174" s="760"/>
      <c r="R1174" s="768"/>
      <c r="S1174" s="764"/>
    </row>
    <row r="1175" spans="9:20" ht="52.5" customHeight="1" thickBot="1" x14ac:dyDescent="0.55000000000000004">
      <c r="I1175" s="1450" t="s">
        <v>1128</v>
      </c>
      <c r="J1175" s="1451"/>
      <c r="K1175" s="1451"/>
      <c r="L1175" s="1451"/>
      <c r="M1175" s="1451"/>
      <c r="N1175" s="976"/>
      <c r="O1175" s="977"/>
      <c r="P1175" s="977"/>
      <c r="Q1175" s="978"/>
      <c r="R1175" s="979"/>
      <c r="S1175" s="791"/>
    </row>
    <row r="1176" spans="9:20" ht="26.4" x14ac:dyDescent="0.25">
      <c r="I1176" s="1452" t="s">
        <v>14</v>
      </c>
      <c r="J1176" s="1453"/>
      <c r="K1176" s="728"/>
      <c r="L1176" s="728"/>
      <c r="M1176" s="729"/>
      <c r="N1176" s="729"/>
      <c r="O1176" s="730"/>
      <c r="P1176" s="729"/>
      <c r="Q1176" s="731"/>
      <c r="R1176" s="732"/>
      <c r="S1176" s="733"/>
    </row>
    <row r="1177" spans="9:20" ht="26.4" x14ac:dyDescent="0.25">
      <c r="I1177" s="1454"/>
      <c r="J1177" s="1455"/>
      <c r="K1177" s="736"/>
      <c r="L1177" s="736"/>
      <c r="M1177" s="737"/>
      <c r="N1177" s="737"/>
      <c r="O1177" s="738"/>
      <c r="P1177" s="737"/>
      <c r="Q1177" s="739"/>
      <c r="R1177" s="740"/>
      <c r="S1177" s="741"/>
    </row>
    <row r="1178" spans="9:20" ht="26.4" x14ac:dyDescent="0.45">
      <c r="I1178" s="734"/>
      <c r="J1178" s="735"/>
      <c r="K1178" s="736"/>
      <c r="L1178" s="736"/>
      <c r="M1178" s="737"/>
      <c r="N1178" s="737"/>
      <c r="O1178" s="738"/>
      <c r="P1178" s="737"/>
      <c r="Q1178" s="980"/>
      <c r="R1178" s="740"/>
      <c r="S1178" s="741"/>
    </row>
    <row r="1179" spans="9:20" ht="26.4" x14ac:dyDescent="0.5">
      <c r="I1179" s="981" t="s">
        <v>1038</v>
      </c>
      <c r="J1179" s="743"/>
      <c r="K1179" s="1433" t="s">
        <v>405</v>
      </c>
      <c r="L1179" s="1433"/>
      <c r="M1179" s="1433"/>
      <c r="N1179" s="1433"/>
      <c r="O1179" s="982">
        <v>78.02</v>
      </c>
      <c r="P1179" s="746"/>
      <c r="Q1179" s="980"/>
      <c r="R1179" s="740"/>
      <c r="S1179" s="748"/>
    </row>
    <row r="1180" spans="9:20" ht="26.4" x14ac:dyDescent="0.5">
      <c r="I1180" s="981"/>
      <c r="J1180" s="743"/>
      <c r="K1180" s="1433" t="s">
        <v>405</v>
      </c>
      <c r="L1180" s="1433"/>
      <c r="M1180" s="1433"/>
      <c r="N1180" s="1433"/>
      <c r="O1180" s="982">
        <v>11087.88</v>
      </c>
      <c r="P1180" s="746"/>
      <c r="Q1180" s="980"/>
      <c r="R1180" s="740"/>
      <c r="S1180" s="748"/>
    </row>
    <row r="1181" spans="9:20" ht="26.4" x14ac:dyDescent="0.5">
      <c r="I1181" s="981"/>
      <c r="J1181" s="743"/>
      <c r="K1181" s="1433" t="s">
        <v>405</v>
      </c>
      <c r="L1181" s="1433"/>
      <c r="M1181" s="1433"/>
      <c r="N1181" s="1433"/>
      <c r="O1181" s="982">
        <v>9312.4500000000007</v>
      </c>
      <c r="P1181" s="746"/>
      <c r="Q1181" s="980"/>
      <c r="R1181" s="740"/>
      <c r="S1181" s="748"/>
    </row>
    <row r="1182" spans="9:20" ht="26.4" x14ac:dyDescent="0.5">
      <c r="I1182" s="981"/>
      <c r="J1182" s="743"/>
      <c r="K1182" s="751"/>
      <c r="L1182" s="751"/>
      <c r="M1182" s="751"/>
      <c r="N1182" s="751"/>
      <c r="O1182" s="982"/>
      <c r="P1182" s="746"/>
      <c r="Q1182" s="980"/>
      <c r="R1182" s="740"/>
      <c r="S1182" s="748"/>
    </row>
    <row r="1183" spans="9:20" ht="26.4" x14ac:dyDescent="0.5">
      <c r="I1183" s="981" t="s">
        <v>1056</v>
      </c>
      <c r="J1183" s="743"/>
      <c r="K1183" s="1433" t="s">
        <v>405</v>
      </c>
      <c r="L1183" s="1433"/>
      <c r="M1183" s="1433"/>
      <c r="N1183" s="1433"/>
      <c r="O1183" s="982">
        <v>20400</v>
      </c>
      <c r="P1183" s="746"/>
      <c r="Q1183" s="980"/>
      <c r="R1183" s="740"/>
      <c r="S1183" s="748"/>
    </row>
    <row r="1184" spans="9:20" ht="26.4" x14ac:dyDescent="0.5">
      <c r="I1184" s="742"/>
      <c r="J1184" s="743"/>
      <c r="K1184" s="1433" t="s">
        <v>405</v>
      </c>
      <c r="L1184" s="1433"/>
      <c r="M1184" s="1433"/>
      <c r="N1184" s="1433"/>
      <c r="O1184" s="982">
        <v>513.13</v>
      </c>
      <c r="P1184" s="746"/>
      <c r="Q1184" s="980"/>
      <c r="R1184" s="740"/>
      <c r="S1184" s="748"/>
    </row>
    <row r="1185" spans="9:19" ht="26.4" x14ac:dyDescent="0.5">
      <c r="I1185" s="742"/>
      <c r="J1185" s="743"/>
      <c r="K1185" s="751"/>
      <c r="L1185" s="751"/>
      <c r="M1185" s="751"/>
      <c r="N1185" s="751"/>
      <c r="O1185" s="982"/>
      <c r="P1185" s="746"/>
      <c r="Q1185" s="980"/>
      <c r="R1185" s="740"/>
      <c r="S1185" s="748"/>
    </row>
    <row r="1186" spans="9:19" ht="26.4" x14ac:dyDescent="0.5">
      <c r="I1186" s="742" t="s">
        <v>1056</v>
      </c>
      <c r="J1186" s="743"/>
      <c r="K1186" s="1433" t="s">
        <v>405</v>
      </c>
      <c r="L1186" s="1433"/>
      <c r="M1186" s="1433"/>
      <c r="N1186" s="1433"/>
      <c r="O1186" s="982">
        <v>18000</v>
      </c>
      <c r="P1186" s="746"/>
      <c r="Q1186" s="980"/>
      <c r="R1186" s="740"/>
      <c r="S1186" s="748"/>
    </row>
    <row r="1187" spans="9:19" ht="27" thickBot="1" x14ac:dyDescent="0.55000000000000004">
      <c r="I1187" s="1001"/>
      <c r="J1187" s="787"/>
      <c r="K1187" s="1002"/>
      <c r="L1187" s="1002"/>
      <c r="M1187" s="1002"/>
      <c r="N1187" s="1002"/>
      <c r="O1187" s="1003"/>
      <c r="P1187" s="1004"/>
      <c r="Q1187" s="1005"/>
      <c r="R1187" s="1006"/>
      <c r="S1187" s="1007"/>
    </row>
    <row r="1188" spans="9:19" ht="26.4" x14ac:dyDescent="0.5">
      <c r="I1188" s="1008" t="s">
        <v>1058</v>
      </c>
      <c r="J1188" s="1009"/>
      <c r="K1188" s="1799" t="s">
        <v>405</v>
      </c>
      <c r="L1188" s="1799"/>
      <c r="M1188" s="1799"/>
      <c r="N1188" s="1799"/>
      <c r="O1188" s="1010">
        <v>25684.71</v>
      </c>
      <c r="P1188" s="1011"/>
      <c r="Q1188" s="1012"/>
      <c r="R1188" s="732"/>
      <c r="S1188" s="1013"/>
    </row>
    <row r="1189" spans="9:19" ht="26.4" x14ac:dyDescent="0.5">
      <c r="I1189" s="742"/>
      <c r="J1189" s="743"/>
      <c r="K1189" s="1433" t="s">
        <v>405</v>
      </c>
      <c r="L1189" s="1433"/>
      <c r="M1189" s="1433"/>
      <c r="N1189" s="1433"/>
      <c r="O1189" s="982">
        <v>4400</v>
      </c>
      <c r="P1189" s="746"/>
      <c r="Q1189" s="980"/>
      <c r="R1189" s="740"/>
      <c r="S1189" s="748"/>
    </row>
    <row r="1190" spans="9:19" ht="26.4" x14ac:dyDescent="0.5">
      <c r="I1190" s="742"/>
      <c r="J1190" s="743"/>
      <c r="K1190" s="751"/>
      <c r="L1190" s="751"/>
      <c r="M1190" s="751"/>
      <c r="N1190" s="751"/>
      <c r="O1190" s="982"/>
      <c r="P1190" s="746"/>
      <c r="Q1190" s="980"/>
      <c r="R1190" s="740"/>
      <c r="S1190" s="748"/>
    </row>
    <row r="1191" spans="9:19" ht="26.4" x14ac:dyDescent="0.5">
      <c r="I1191" s="742" t="s">
        <v>1066</v>
      </c>
      <c r="J1191" s="743"/>
      <c r="K1191" s="1433" t="s">
        <v>405</v>
      </c>
      <c r="L1191" s="1433"/>
      <c r="M1191" s="1433"/>
      <c r="N1191" s="1433"/>
      <c r="O1191" s="982">
        <v>474.04</v>
      </c>
      <c r="P1191" s="746"/>
      <c r="Q1191" s="980"/>
      <c r="R1191" s="740"/>
      <c r="S1191" s="748"/>
    </row>
    <row r="1192" spans="9:19" ht="26.4" x14ac:dyDescent="0.5">
      <c r="I1192" s="742"/>
      <c r="J1192" s="743"/>
      <c r="K1192" s="1433" t="s">
        <v>405</v>
      </c>
      <c r="L1192" s="1433"/>
      <c r="M1192" s="1433"/>
      <c r="N1192" s="1433"/>
      <c r="O1192" s="982">
        <v>15650.31</v>
      </c>
      <c r="P1192" s="746"/>
      <c r="Q1192" s="980"/>
      <c r="R1192" s="740"/>
      <c r="S1192" s="748"/>
    </row>
    <row r="1193" spans="9:19" ht="26.4" x14ac:dyDescent="0.5">
      <c r="I1193" s="742"/>
      <c r="J1193" s="743"/>
      <c r="K1193" s="751"/>
      <c r="L1193" s="751"/>
      <c r="M1193" s="751"/>
      <c r="N1193" s="751"/>
      <c r="O1193" s="982"/>
      <c r="P1193" s="746"/>
      <c r="Q1193" s="980"/>
      <c r="R1193" s="740"/>
      <c r="S1193" s="748"/>
    </row>
    <row r="1194" spans="9:19" ht="26.4" x14ac:dyDescent="0.5">
      <c r="I1194" s="742" t="s">
        <v>1072</v>
      </c>
      <c r="J1194" s="743"/>
      <c r="K1194" s="1433" t="s">
        <v>405</v>
      </c>
      <c r="L1194" s="1433"/>
      <c r="M1194" s="1433"/>
      <c r="N1194" s="1433"/>
      <c r="O1194" s="982">
        <v>337</v>
      </c>
      <c r="P1194" s="746"/>
      <c r="Q1194" s="980"/>
      <c r="R1194" s="740"/>
      <c r="S1194" s="748"/>
    </row>
    <row r="1195" spans="9:19" ht="26.4" x14ac:dyDescent="0.5">
      <c r="I1195" s="742"/>
      <c r="J1195" s="743"/>
      <c r="K1195" s="751"/>
      <c r="L1195" s="751"/>
      <c r="M1195" s="751"/>
      <c r="N1195" s="751"/>
      <c r="O1195" s="982"/>
      <c r="P1195" s="746"/>
      <c r="Q1195" s="980"/>
      <c r="R1195" s="740"/>
      <c r="S1195" s="748"/>
    </row>
    <row r="1196" spans="9:19" ht="26.4" x14ac:dyDescent="0.5">
      <c r="I1196" s="742" t="s">
        <v>1076</v>
      </c>
      <c r="J1196" s="743"/>
      <c r="K1196" s="1433" t="s">
        <v>405</v>
      </c>
      <c r="L1196" s="1433"/>
      <c r="M1196" s="1433"/>
      <c r="N1196" s="1433"/>
      <c r="O1196" s="982">
        <v>6297.53</v>
      </c>
      <c r="P1196" s="746"/>
      <c r="Q1196" s="980"/>
      <c r="R1196" s="740"/>
      <c r="S1196" s="748"/>
    </row>
    <row r="1197" spans="9:19" ht="26.4" x14ac:dyDescent="0.5">
      <c r="I1197" s="742"/>
      <c r="J1197" s="743"/>
      <c r="K1197" s="751"/>
      <c r="L1197" s="751"/>
      <c r="M1197" s="751"/>
      <c r="N1197" s="751"/>
      <c r="O1197" s="982"/>
      <c r="P1197" s="746"/>
      <c r="Q1197" s="980"/>
      <c r="R1197" s="740"/>
      <c r="S1197" s="748"/>
    </row>
    <row r="1198" spans="9:19" ht="26.4" x14ac:dyDescent="0.5">
      <c r="I1198" s="742" t="s">
        <v>1082</v>
      </c>
      <c r="J1198" s="743"/>
      <c r="K1198" s="1433" t="s">
        <v>405</v>
      </c>
      <c r="L1198" s="1433"/>
      <c r="M1198" s="1433"/>
      <c r="N1198" s="1433"/>
      <c r="O1198" s="982">
        <v>861.01</v>
      </c>
      <c r="P1198" s="746"/>
      <c r="Q1198" s="980"/>
      <c r="R1198" s="740"/>
      <c r="S1198" s="748"/>
    </row>
    <row r="1199" spans="9:19" ht="26.4" x14ac:dyDescent="0.5">
      <c r="I1199" s="742"/>
      <c r="J1199" s="743"/>
      <c r="K1199" s="1433" t="s">
        <v>405</v>
      </c>
      <c r="L1199" s="1433"/>
      <c r="M1199" s="1433"/>
      <c r="N1199" s="1433"/>
      <c r="O1199" s="982">
        <v>1918</v>
      </c>
      <c r="P1199" s="746"/>
      <c r="Q1199" s="980"/>
      <c r="R1199" s="740"/>
      <c r="S1199" s="748"/>
    </row>
    <row r="1200" spans="9:19" ht="26.4" x14ac:dyDescent="0.5">
      <c r="I1200" s="742"/>
      <c r="J1200" s="743"/>
      <c r="K1200" s="1433" t="s">
        <v>405</v>
      </c>
      <c r="L1200" s="1433"/>
      <c r="M1200" s="1433"/>
      <c r="N1200" s="1433"/>
      <c r="O1200" s="982">
        <v>14576.47</v>
      </c>
      <c r="P1200" s="746"/>
      <c r="Q1200" s="980"/>
      <c r="R1200" s="740"/>
      <c r="S1200" s="748"/>
    </row>
    <row r="1201" spans="9:19" ht="26.4" x14ac:dyDescent="0.5">
      <c r="I1201" s="742"/>
      <c r="J1201" s="743"/>
      <c r="K1201" s="751"/>
      <c r="L1201" s="751"/>
      <c r="M1201" s="751"/>
      <c r="N1201" s="751"/>
      <c r="O1201" s="982"/>
      <c r="P1201" s="746"/>
      <c r="Q1201" s="980"/>
      <c r="R1201" s="740"/>
      <c r="S1201" s="748"/>
    </row>
    <row r="1202" spans="9:19" ht="26.4" x14ac:dyDescent="0.5">
      <c r="I1202" s="742" t="s">
        <v>1089</v>
      </c>
      <c r="J1202" s="743"/>
      <c r="K1202" s="1433" t="s">
        <v>405</v>
      </c>
      <c r="L1202" s="1433"/>
      <c r="M1202" s="1433"/>
      <c r="N1202" s="1433"/>
      <c r="O1202" s="982">
        <v>8911</v>
      </c>
      <c r="P1202" s="746"/>
      <c r="Q1202" s="980"/>
      <c r="R1202" s="740"/>
      <c r="S1202" s="748"/>
    </row>
    <row r="1203" spans="9:19" ht="26.4" x14ac:dyDescent="0.5">
      <c r="I1203" s="742"/>
      <c r="J1203" s="743"/>
      <c r="K1203" s="751"/>
      <c r="L1203" s="751"/>
      <c r="M1203" s="751"/>
      <c r="N1203" s="751"/>
      <c r="O1203" s="982"/>
      <c r="P1203" s="746"/>
      <c r="Q1203" s="980"/>
      <c r="R1203" s="740"/>
      <c r="S1203" s="748"/>
    </row>
    <row r="1204" spans="9:19" ht="26.4" x14ac:dyDescent="0.5">
      <c r="I1204" s="742" t="s">
        <v>1092</v>
      </c>
      <c r="J1204" s="743"/>
      <c r="K1204" s="1433" t="s">
        <v>405</v>
      </c>
      <c r="L1204" s="1433"/>
      <c r="M1204" s="1433"/>
      <c r="N1204" s="1433"/>
      <c r="O1204" s="982">
        <v>550</v>
      </c>
      <c r="P1204" s="746"/>
      <c r="Q1204" s="980"/>
      <c r="R1204" s="740"/>
      <c r="S1204" s="748"/>
    </row>
    <row r="1205" spans="9:19" ht="26.4" x14ac:dyDescent="0.5">
      <c r="I1205" s="742"/>
      <c r="J1205" s="743"/>
      <c r="K1205" s="1433" t="s">
        <v>405</v>
      </c>
      <c r="L1205" s="1433"/>
      <c r="M1205" s="1433"/>
      <c r="N1205" s="1433"/>
      <c r="O1205" s="982">
        <v>15600</v>
      </c>
      <c r="P1205" s="746"/>
      <c r="Q1205" s="980"/>
      <c r="R1205" s="740"/>
      <c r="S1205" s="748"/>
    </row>
    <row r="1206" spans="9:19" ht="26.4" x14ac:dyDescent="0.5">
      <c r="I1206" s="742"/>
      <c r="J1206" s="743"/>
      <c r="K1206" s="751"/>
      <c r="L1206" s="751"/>
      <c r="M1206" s="751"/>
      <c r="N1206" s="751"/>
      <c r="O1206" s="982"/>
      <c r="P1206" s="746"/>
      <c r="Q1206" s="980"/>
      <c r="R1206" s="740"/>
      <c r="S1206" s="748"/>
    </row>
    <row r="1207" spans="9:19" ht="26.4" x14ac:dyDescent="0.5">
      <c r="I1207" s="742" t="s">
        <v>1099</v>
      </c>
      <c r="J1207" s="743"/>
      <c r="K1207" s="1433" t="s">
        <v>405</v>
      </c>
      <c r="L1207" s="1433"/>
      <c r="M1207" s="1433"/>
      <c r="N1207" s="1433"/>
      <c r="O1207" s="982">
        <v>39.35</v>
      </c>
      <c r="P1207" s="746"/>
      <c r="Q1207" s="980"/>
      <c r="R1207" s="740"/>
      <c r="S1207" s="748"/>
    </row>
    <row r="1208" spans="9:19" ht="26.4" x14ac:dyDescent="0.5">
      <c r="I1208" s="742"/>
      <c r="J1208" s="743"/>
      <c r="K1208" s="751"/>
      <c r="L1208" s="751"/>
      <c r="M1208" s="751"/>
      <c r="N1208" s="751"/>
      <c r="O1208" s="982"/>
      <c r="P1208" s="746"/>
      <c r="Q1208" s="980"/>
      <c r="R1208" s="740"/>
      <c r="S1208" s="748"/>
    </row>
    <row r="1209" spans="9:19" ht="26.4" x14ac:dyDescent="0.5">
      <c r="I1209" s="742" t="s">
        <v>1104</v>
      </c>
      <c r="J1209" s="743"/>
      <c r="K1209" s="1433" t="s">
        <v>405</v>
      </c>
      <c r="L1209" s="1433"/>
      <c r="M1209" s="1433"/>
      <c r="N1209" s="1433"/>
      <c r="O1209" s="982">
        <v>7736.2</v>
      </c>
      <c r="P1209" s="746"/>
      <c r="Q1209" s="980"/>
      <c r="R1209" s="740"/>
      <c r="S1209" s="748"/>
    </row>
    <row r="1210" spans="9:19" ht="26.4" x14ac:dyDescent="0.5">
      <c r="I1210" s="742"/>
      <c r="J1210" s="743"/>
      <c r="K1210" s="751"/>
      <c r="L1210" s="751"/>
      <c r="M1210" s="751"/>
      <c r="N1210" s="751"/>
      <c r="O1210" s="982"/>
      <c r="P1210" s="746"/>
      <c r="Q1210" s="980"/>
      <c r="R1210" s="740"/>
      <c r="S1210" s="748"/>
    </row>
    <row r="1211" spans="9:19" ht="26.4" x14ac:dyDescent="0.5">
      <c r="I1211" s="742" t="s">
        <v>1105</v>
      </c>
      <c r="J1211" s="743"/>
      <c r="K1211" s="1433" t="s">
        <v>405</v>
      </c>
      <c r="L1211" s="1433"/>
      <c r="M1211" s="1433"/>
      <c r="N1211" s="1433"/>
      <c r="O1211" s="982">
        <v>2793</v>
      </c>
      <c r="P1211" s="746"/>
      <c r="Q1211" s="980"/>
      <c r="R1211" s="740"/>
      <c r="S1211" s="748"/>
    </row>
    <row r="1212" spans="9:19" ht="26.4" x14ac:dyDescent="0.5">
      <c r="I1212" s="742"/>
      <c r="J1212" s="743"/>
      <c r="K1212" s="1433" t="s">
        <v>405</v>
      </c>
      <c r="L1212" s="1433"/>
      <c r="M1212" s="1433"/>
      <c r="N1212" s="1433"/>
      <c r="O1212" s="982">
        <v>5656</v>
      </c>
      <c r="P1212" s="746"/>
      <c r="Q1212" s="980"/>
      <c r="R1212" s="740"/>
      <c r="S1212" s="748"/>
    </row>
    <row r="1213" spans="9:19" ht="26.4" x14ac:dyDescent="0.5">
      <c r="I1213" s="742"/>
      <c r="J1213" s="743"/>
      <c r="K1213" s="751"/>
      <c r="L1213" s="751"/>
      <c r="M1213" s="751"/>
      <c r="N1213" s="751"/>
      <c r="O1213" s="982"/>
      <c r="P1213" s="746"/>
      <c r="Q1213" s="980"/>
      <c r="R1213" s="740"/>
      <c r="S1213" s="748"/>
    </row>
    <row r="1214" spans="9:19" ht="26.4" x14ac:dyDescent="0.5">
      <c r="I1214" s="742" t="s">
        <v>1116</v>
      </c>
      <c r="J1214" s="743"/>
      <c r="K1214" s="1433" t="s">
        <v>405</v>
      </c>
      <c r="L1214" s="1433"/>
      <c r="M1214" s="1433"/>
      <c r="N1214" s="1433"/>
      <c r="O1214" s="982">
        <v>11040</v>
      </c>
      <c r="P1214" s="746"/>
      <c r="Q1214" s="980"/>
      <c r="R1214" s="740"/>
      <c r="S1214" s="748"/>
    </row>
    <row r="1215" spans="9:19" ht="26.4" x14ac:dyDescent="0.5">
      <c r="I1215" s="742"/>
      <c r="J1215" s="743"/>
      <c r="K1215" s="751"/>
      <c r="L1215" s="751"/>
      <c r="M1215" s="751"/>
      <c r="N1215" s="751"/>
      <c r="O1215" s="982"/>
      <c r="P1215" s="746"/>
      <c r="Q1215" s="980"/>
      <c r="R1215" s="740"/>
      <c r="S1215" s="748"/>
    </row>
    <row r="1216" spans="9:19" ht="26.4" x14ac:dyDescent="0.5">
      <c r="I1216" s="742" t="s">
        <v>1117</v>
      </c>
      <c r="J1216" s="743"/>
      <c r="K1216" s="1433" t="s">
        <v>405</v>
      </c>
      <c r="L1216" s="1433"/>
      <c r="M1216" s="1433"/>
      <c r="N1216" s="1433"/>
      <c r="O1216" s="982">
        <v>9723.07</v>
      </c>
      <c r="P1216" s="746"/>
      <c r="Q1216" s="980"/>
      <c r="R1216" s="740"/>
      <c r="S1216" s="748"/>
    </row>
    <row r="1217" spans="9:19" ht="26.4" x14ac:dyDescent="0.5">
      <c r="I1217" s="742"/>
      <c r="J1217" s="743"/>
      <c r="K1217" s="751"/>
      <c r="L1217" s="751"/>
      <c r="M1217" s="751"/>
      <c r="N1217" s="751"/>
      <c r="O1217" s="982"/>
      <c r="P1217" s="746"/>
      <c r="Q1217" s="980"/>
      <c r="R1217" s="740"/>
      <c r="S1217" s="748"/>
    </row>
    <row r="1218" spans="9:19" ht="26.4" x14ac:dyDescent="0.5">
      <c r="I1218" s="742" t="s">
        <v>1121</v>
      </c>
      <c r="J1218" s="743"/>
      <c r="K1218" s="1433" t="s">
        <v>405</v>
      </c>
      <c r="L1218" s="1433"/>
      <c r="M1218" s="1433"/>
      <c r="N1218" s="1433"/>
      <c r="O1218" s="982">
        <v>1950</v>
      </c>
      <c r="P1218" s="746"/>
      <c r="Q1218" s="980"/>
      <c r="R1218" s="740"/>
      <c r="S1218" s="748"/>
    </row>
    <row r="1219" spans="9:19" ht="26.4" x14ac:dyDescent="0.5">
      <c r="I1219" s="742"/>
      <c r="J1219" s="743"/>
      <c r="K1219" s="751"/>
      <c r="L1219" s="751"/>
      <c r="M1219" s="751"/>
      <c r="N1219" s="751"/>
      <c r="O1219" s="982"/>
      <c r="P1219" s="746"/>
      <c r="Q1219" s="980"/>
      <c r="R1219" s="740"/>
      <c r="S1219" s="748"/>
    </row>
    <row r="1220" spans="9:19" ht="26.4" x14ac:dyDescent="0.5">
      <c r="I1220" s="742" t="s">
        <v>1123</v>
      </c>
      <c r="J1220" s="743"/>
      <c r="K1220" s="1433" t="s">
        <v>405</v>
      </c>
      <c r="L1220" s="1433"/>
      <c r="M1220" s="1433"/>
      <c r="N1220" s="1433"/>
      <c r="O1220" s="982">
        <v>3569</v>
      </c>
      <c r="P1220" s="746"/>
      <c r="Q1220" s="980"/>
      <c r="R1220" s="740"/>
      <c r="S1220" s="748"/>
    </row>
    <row r="1221" spans="9:19" ht="26.4" x14ac:dyDescent="0.5">
      <c r="I1221" s="742"/>
      <c r="J1221" s="743"/>
      <c r="K1221" s="751"/>
      <c r="L1221" s="751"/>
      <c r="M1221" s="751"/>
      <c r="N1221" s="751"/>
      <c r="O1221" s="982"/>
      <c r="P1221" s="746"/>
      <c r="Q1221" s="980"/>
      <c r="R1221" s="740"/>
      <c r="S1221" s="748"/>
    </row>
    <row r="1222" spans="9:19" ht="26.4" x14ac:dyDescent="0.5">
      <c r="I1222" s="742"/>
      <c r="J1222" s="743"/>
      <c r="K1222" s="1433"/>
      <c r="L1222" s="1433"/>
      <c r="M1222" s="1433"/>
      <c r="N1222" s="1433"/>
      <c r="O1222" s="982"/>
      <c r="P1222" s="746"/>
      <c r="Q1222" s="980"/>
      <c r="R1222" s="740"/>
      <c r="S1222" s="748"/>
    </row>
    <row r="1223" spans="9:19" ht="26.4" x14ac:dyDescent="0.5">
      <c r="I1223" s="742"/>
      <c r="J1223" s="743"/>
      <c r="K1223" s="751"/>
      <c r="L1223" s="751"/>
      <c r="M1223" s="751"/>
      <c r="N1223" s="751"/>
      <c r="O1223" s="982"/>
      <c r="P1223" s="746"/>
      <c r="Q1223" s="980"/>
      <c r="R1223" s="740"/>
      <c r="S1223" s="748"/>
    </row>
    <row r="1224" spans="9:19" ht="26.4" x14ac:dyDescent="0.45">
      <c r="I1224" s="749"/>
      <c r="J1224" s="750"/>
      <c r="K1224" s="1433" t="s">
        <v>130</v>
      </c>
      <c r="L1224" s="1433"/>
      <c r="M1224" s="1433"/>
      <c r="N1224" s="753"/>
      <c r="O1224" s="823">
        <f>SUM(O1179:O1223)</f>
        <v>197158.17</v>
      </c>
      <c r="P1224" s="752"/>
      <c r="Q1224" s="980"/>
      <c r="R1224" s="752"/>
      <c r="S1224" s="754"/>
    </row>
    <row r="1225" spans="9:19" ht="27" thickBot="1" x14ac:dyDescent="0.55000000000000004">
      <c r="I1225" s="1800" t="s">
        <v>15</v>
      </c>
      <c r="J1225" s="1801"/>
      <c r="K1225" s="1801"/>
      <c r="L1225" s="1801"/>
      <c r="M1225" s="787"/>
      <c r="N1225" s="1014"/>
      <c r="O1225" s="1014">
        <v>0</v>
      </c>
      <c r="P1225" s="1014"/>
      <c r="Q1225" s="1014"/>
      <c r="R1225" s="1014"/>
      <c r="S1225" s="1015"/>
    </row>
    <row r="1226" spans="9:19" ht="29.4" x14ac:dyDescent="0.75">
      <c r="I1226" s="758"/>
      <c r="J1226" s="759"/>
      <c r="K1226" s="1439"/>
      <c r="L1226" s="1439"/>
      <c r="M1226" s="1439"/>
      <c r="N1226" s="760"/>
      <c r="O1226" s="761"/>
      <c r="P1226" s="761"/>
      <c r="Q1226" s="761"/>
      <c r="R1226" s="762"/>
      <c r="S1226" s="764"/>
    </row>
    <row r="1227" spans="9:19" ht="29.4" x14ac:dyDescent="0.75">
      <c r="I1227" s="758"/>
      <c r="J1227" s="759"/>
      <c r="K1227" s="744"/>
      <c r="L1227" s="744"/>
      <c r="M1227" s="744"/>
      <c r="N1227" s="760"/>
      <c r="O1227" s="761"/>
      <c r="P1227" s="761"/>
      <c r="Q1227" s="761"/>
      <c r="R1227" s="762"/>
      <c r="S1227" s="764"/>
    </row>
    <row r="1228" spans="9:19" ht="30" x14ac:dyDescent="0.5">
      <c r="I1228" s="765"/>
      <c r="J1228" s="759"/>
      <c r="K1228" s="766"/>
      <c r="L1228" s="1440" t="s">
        <v>606</v>
      </c>
      <c r="M1228" s="1440"/>
      <c r="N1228" s="1440"/>
      <c r="O1228" s="1440"/>
      <c r="P1228" s="1440"/>
      <c r="Q1228" s="760"/>
      <c r="R1228" s="768"/>
      <c r="S1228" s="764"/>
    </row>
    <row r="1229" spans="9:19" ht="26.4" x14ac:dyDescent="0.5">
      <c r="I1229" s="765"/>
      <c r="J1229" s="759"/>
      <c r="K1229" s="766"/>
      <c r="L1229" s="767"/>
      <c r="M1229" s="767"/>
      <c r="N1229" s="767"/>
      <c r="O1229" s="767"/>
      <c r="P1229" s="767"/>
      <c r="Q1229" s="760"/>
      <c r="R1229" s="768"/>
      <c r="S1229" s="764"/>
    </row>
    <row r="1230" spans="9:19" ht="26.4" x14ac:dyDescent="0.5">
      <c r="I1230" s="769"/>
      <c r="J1230" s="770"/>
      <c r="K1230" s="770"/>
      <c r="L1230" s="770"/>
      <c r="M1230" s="770"/>
      <c r="N1230" s="770"/>
      <c r="O1230" s="771"/>
      <c r="P1230" s="771"/>
      <c r="Q1230" s="771"/>
      <c r="R1230" s="772"/>
      <c r="S1230" s="773"/>
    </row>
    <row r="1231" spans="9:19" ht="30" customHeight="1" x14ac:dyDescent="0.25">
      <c r="I1231" s="1441" t="s">
        <v>1258</v>
      </c>
      <c r="J1231" s="1442"/>
      <c r="K1231" s="1442"/>
      <c r="L1231" s="1442"/>
      <c r="M1231" s="1442"/>
      <c r="N1231" s="1442"/>
      <c r="O1231" s="1442"/>
      <c r="P1231" s="1442"/>
      <c r="Q1231" s="1442"/>
      <c r="R1231" s="1442"/>
      <c r="S1231" s="1443"/>
    </row>
    <row r="1232" spans="9:19" ht="30" customHeight="1" x14ac:dyDescent="0.25">
      <c r="I1232" s="1441"/>
      <c r="J1232" s="1442"/>
      <c r="K1232" s="1442"/>
      <c r="L1232" s="1442"/>
      <c r="M1232" s="1442"/>
      <c r="N1232" s="1442"/>
      <c r="O1232" s="1442"/>
      <c r="P1232" s="1442"/>
      <c r="Q1232" s="1442"/>
      <c r="R1232" s="1442"/>
      <c r="S1232" s="1443"/>
    </row>
    <row r="1233" spans="9:19" ht="27.75" customHeight="1" x14ac:dyDescent="0.25">
      <c r="I1233" s="1441"/>
      <c r="J1233" s="1442"/>
      <c r="K1233" s="1442"/>
      <c r="L1233" s="1442"/>
      <c r="M1233" s="1442"/>
      <c r="N1233" s="1442"/>
      <c r="O1233" s="1442"/>
      <c r="P1233" s="1442"/>
      <c r="Q1233" s="1442"/>
      <c r="R1233" s="1442"/>
      <c r="S1233" s="1443"/>
    </row>
    <row r="1234" spans="9:19" ht="34.5" customHeight="1" x14ac:dyDescent="0.25">
      <c r="I1234" s="1441"/>
      <c r="J1234" s="1442"/>
      <c r="K1234" s="1442"/>
      <c r="L1234" s="1442"/>
      <c r="M1234" s="1442"/>
      <c r="N1234" s="1442"/>
      <c r="O1234" s="1442"/>
      <c r="P1234" s="1442"/>
      <c r="Q1234" s="1442"/>
      <c r="R1234" s="1442"/>
      <c r="S1234" s="1443"/>
    </row>
    <row r="1235" spans="9:19" ht="37.5" customHeight="1" x14ac:dyDescent="0.25">
      <c r="I1235" s="1441"/>
      <c r="J1235" s="1442"/>
      <c r="K1235" s="1442"/>
      <c r="L1235" s="1442"/>
      <c r="M1235" s="1442"/>
      <c r="N1235" s="1442"/>
      <c r="O1235" s="1442"/>
      <c r="P1235" s="1442"/>
      <c r="Q1235" s="1442"/>
      <c r="R1235" s="1442"/>
      <c r="S1235" s="1443"/>
    </row>
    <row r="1236" spans="9:19" ht="26.4" x14ac:dyDescent="0.25">
      <c r="I1236" s="774"/>
      <c r="J1236" s="775"/>
      <c r="K1236" s="775"/>
      <c r="L1236" s="775"/>
      <c r="M1236" s="775"/>
      <c r="N1236" s="775"/>
      <c r="O1236" s="775"/>
      <c r="P1236" s="775"/>
      <c r="Q1236" s="775"/>
      <c r="R1236" s="775"/>
      <c r="S1236" s="776"/>
    </row>
    <row r="1237" spans="9:19" ht="26.4" x14ac:dyDescent="0.25">
      <c r="I1237" s="774"/>
      <c r="J1237" s="775"/>
      <c r="K1237" s="775"/>
      <c r="L1237" s="775"/>
      <c r="M1237" s="775"/>
      <c r="N1237" s="775"/>
      <c r="O1237" s="775"/>
      <c r="P1237" s="775"/>
      <c r="Q1237" s="775"/>
      <c r="R1237" s="775"/>
      <c r="S1237" s="776"/>
    </row>
    <row r="1238" spans="9:19" ht="26.4" x14ac:dyDescent="0.5">
      <c r="I1238" s="777"/>
      <c r="J1238" s="778"/>
      <c r="K1238" s="778"/>
      <c r="L1238" s="1434" t="s">
        <v>471</v>
      </c>
      <c r="M1238" s="1434"/>
      <c r="N1238" s="1434"/>
      <c r="O1238" s="1434"/>
      <c r="P1238" s="1434"/>
      <c r="Q1238" s="1434"/>
      <c r="R1238" s="779"/>
      <c r="S1238" s="764"/>
    </row>
    <row r="1239" spans="9:19" ht="26.4" x14ac:dyDescent="0.5">
      <c r="I1239" s="780"/>
      <c r="J1239" s="781"/>
      <c r="K1239" s="781"/>
      <c r="L1239" s="781"/>
      <c r="M1239" s="1435" t="s">
        <v>607</v>
      </c>
      <c r="N1239" s="1435"/>
      <c r="O1239" s="1435"/>
      <c r="P1239" s="1435"/>
      <c r="Q1239" s="782"/>
      <c r="R1239" s="782"/>
      <c r="S1239" s="783"/>
    </row>
    <row r="1240" spans="9:19" ht="26.4" x14ac:dyDescent="0.5">
      <c r="I1240" s="784"/>
      <c r="J1240" s="781"/>
      <c r="K1240" s="781"/>
      <c r="L1240" s="781"/>
      <c r="M1240" s="1529" t="s">
        <v>523</v>
      </c>
      <c r="N1240" s="1529"/>
      <c r="O1240" s="744" t="s">
        <v>519</v>
      </c>
      <c r="P1240" s="1526" t="s">
        <v>1039</v>
      </c>
      <c r="Q1240" s="1526"/>
      <c r="R1240" s="743"/>
      <c r="S1240" s="764"/>
    </row>
    <row r="1241" spans="9:19" ht="27" thickBot="1" x14ac:dyDescent="0.55000000000000004">
      <c r="I1241" s="785"/>
      <c r="J1241" s="786"/>
      <c r="K1241" s="786"/>
      <c r="L1241" s="786"/>
      <c r="M1241" s="786"/>
      <c r="N1241" s="787"/>
      <c r="O1241" s="788"/>
      <c r="P1241" s="788"/>
      <c r="Q1241" s="789"/>
      <c r="R1241" s="790"/>
      <c r="S1241" s="791"/>
    </row>
    <row r="1244" spans="9:19" ht="14.4" thickBot="1" x14ac:dyDescent="0.3"/>
    <row r="1245" spans="9:19" ht="26.4" x14ac:dyDescent="0.5">
      <c r="I1245" s="923"/>
      <c r="J1245" s="924"/>
      <c r="K1245" s="924"/>
      <c r="L1245" s="924"/>
      <c r="M1245" s="924"/>
      <c r="N1245" s="924"/>
      <c r="O1245" s="925"/>
      <c r="P1245" s="925"/>
      <c r="Q1245" s="925"/>
      <c r="R1245" s="924"/>
      <c r="S1245" s="926"/>
    </row>
    <row r="1246" spans="9:19" ht="25.2" x14ac:dyDescent="0.45">
      <c r="I1246" s="1463" t="s">
        <v>33</v>
      </c>
      <c r="J1246" s="1464"/>
      <c r="K1246" s="1464"/>
      <c r="L1246" s="1464"/>
      <c r="M1246" s="1464"/>
      <c r="N1246" s="1464"/>
      <c r="O1246" s="1464"/>
      <c r="P1246" s="1464"/>
      <c r="Q1246" s="1464"/>
      <c r="R1246" s="1464"/>
      <c r="S1246" s="1465"/>
    </row>
    <row r="1247" spans="9:19" ht="26.4" x14ac:dyDescent="0.5">
      <c r="I1247" s="1466" t="s">
        <v>4</v>
      </c>
      <c r="J1247" s="1467"/>
      <c r="K1247" s="1467"/>
      <c r="L1247" s="1467"/>
      <c r="M1247" s="1467"/>
      <c r="N1247" s="1467"/>
      <c r="O1247" s="1467"/>
      <c r="P1247" s="1467"/>
      <c r="Q1247" s="1467"/>
      <c r="R1247" s="1467"/>
      <c r="S1247" s="1468"/>
    </row>
    <row r="1248" spans="9:19" ht="26.4" x14ac:dyDescent="0.5">
      <c r="I1248" s="1466" t="s">
        <v>1131</v>
      </c>
      <c r="J1248" s="1467"/>
      <c r="K1248" s="1467"/>
      <c r="L1248" s="1467"/>
      <c r="M1248" s="1467"/>
      <c r="N1248" s="1467"/>
      <c r="O1248" s="1467"/>
      <c r="P1248" s="1467"/>
      <c r="Q1248" s="1467"/>
      <c r="R1248" s="1467"/>
      <c r="S1248" s="1468"/>
    </row>
    <row r="1249" spans="9:19" ht="25.8" thickBot="1" x14ac:dyDescent="0.3">
      <c r="I1249" s="1469" t="s">
        <v>21</v>
      </c>
      <c r="J1249" s="1470"/>
      <c r="K1249" s="1470"/>
      <c r="L1249" s="1470"/>
      <c r="M1249" s="1470"/>
      <c r="N1249" s="1470"/>
      <c r="O1249" s="1470"/>
      <c r="P1249" s="1470"/>
      <c r="Q1249" s="1470"/>
      <c r="R1249" s="1470"/>
      <c r="S1249" s="1471"/>
    </row>
    <row r="1250" spans="9:19" ht="151.19999999999999" x14ac:dyDescent="0.45">
      <c r="I1250" s="1472" t="s">
        <v>5</v>
      </c>
      <c r="J1250" s="1473"/>
      <c r="K1250" s="1474" t="s">
        <v>6</v>
      </c>
      <c r="L1250" s="1474" t="s">
        <v>1</v>
      </c>
      <c r="M1250" s="1476" t="s">
        <v>7</v>
      </c>
      <c r="N1250" s="1477"/>
      <c r="O1250" s="1480" t="s">
        <v>8</v>
      </c>
      <c r="P1250" s="829" t="s">
        <v>687</v>
      </c>
      <c r="Q1250" s="830" t="s">
        <v>876</v>
      </c>
      <c r="R1250" s="831" t="s">
        <v>1057</v>
      </c>
      <c r="S1250" s="832" t="s">
        <v>958</v>
      </c>
    </row>
    <row r="1251" spans="9:19" ht="25.2" x14ac:dyDescent="0.25">
      <c r="I1251" s="1483" t="s">
        <v>0</v>
      </c>
      <c r="J1251" s="1456" t="s">
        <v>9</v>
      </c>
      <c r="K1251" s="1475"/>
      <c r="L1251" s="1475"/>
      <c r="M1251" s="1478"/>
      <c r="N1251" s="1479"/>
      <c r="O1251" s="1481"/>
      <c r="P1251" s="833" t="s">
        <v>10</v>
      </c>
      <c r="Q1251" s="833" t="s">
        <v>10</v>
      </c>
      <c r="R1251" s="834" t="s">
        <v>10</v>
      </c>
      <c r="S1251" s="835" t="s">
        <v>10</v>
      </c>
    </row>
    <row r="1252" spans="9:19" ht="25.2" x14ac:dyDescent="0.45">
      <c r="I1252" s="1484"/>
      <c r="J1252" s="1457"/>
      <c r="K1252" s="1457"/>
      <c r="L1252" s="1457"/>
      <c r="M1252" s="1446"/>
      <c r="N1252" s="1447"/>
      <c r="O1252" s="1482"/>
      <c r="P1252" s="836"/>
      <c r="Q1252" s="837"/>
      <c r="R1252" s="838"/>
      <c r="S1252" s="839"/>
    </row>
    <row r="1253" spans="9:19" ht="97.5" customHeight="1" x14ac:dyDescent="0.25">
      <c r="I1253" s="927" t="s">
        <v>1132</v>
      </c>
      <c r="J1253" s="928" t="s">
        <v>1133</v>
      </c>
      <c r="K1253" s="929"/>
      <c r="L1253" s="929" t="s">
        <v>1134</v>
      </c>
      <c r="M1253" s="1458" t="s">
        <v>1130</v>
      </c>
      <c r="N1253" s="1459"/>
      <c r="O1253" s="1016">
        <v>8645</v>
      </c>
      <c r="P1253" s="933"/>
      <c r="Q1253" s="934"/>
      <c r="R1253" s="933"/>
      <c r="S1253" s="935">
        <v>8645</v>
      </c>
    </row>
    <row r="1254" spans="9:19" ht="97.5" customHeight="1" x14ac:dyDescent="0.25">
      <c r="I1254" s="1017" t="s">
        <v>1135</v>
      </c>
      <c r="J1254" s="1018" t="s">
        <v>1136</v>
      </c>
      <c r="K1254" s="1019"/>
      <c r="L1254" s="993" t="s">
        <v>1137</v>
      </c>
      <c r="M1254" s="1460" t="s">
        <v>1138</v>
      </c>
      <c r="N1254" s="1461"/>
      <c r="O1254" s="1020">
        <v>23480</v>
      </c>
      <c r="P1254" s="933"/>
      <c r="Q1254" s="934">
        <v>23480</v>
      </c>
      <c r="R1254" s="933"/>
      <c r="S1254" s="935"/>
    </row>
    <row r="1255" spans="9:19" ht="97.5" customHeight="1" x14ac:dyDescent="0.25">
      <c r="I1255" s="1506"/>
      <c r="J1255" s="1505"/>
      <c r="K1255" s="1515"/>
      <c r="L1255" s="1515"/>
      <c r="M1255" s="1491" t="s">
        <v>1139</v>
      </c>
      <c r="N1255" s="1492"/>
      <c r="O1255" s="1020">
        <v>31712.5</v>
      </c>
      <c r="P1255" s="933">
        <v>31712.5</v>
      </c>
      <c r="Q1255" s="934"/>
      <c r="R1255" s="933"/>
      <c r="S1255" s="935"/>
    </row>
    <row r="1256" spans="9:19" ht="31.5" customHeight="1" x14ac:dyDescent="0.25">
      <c r="I1256" s="1494"/>
      <c r="J1256" s="1501"/>
      <c r="K1256" s="1513"/>
      <c r="L1256" s="1513"/>
      <c r="M1256" s="1491" t="s">
        <v>1140</v>
      </c>
      <c r="N1256" s="1492"/>
      <c r="O1256" s="1516">
        <v>27851.45</v>
      </c>
      <c r="P1256" s="1485"/>
      <c r="Q1256" s="1519">
        <v>27851.45</v>
      </c>
      <c r="R1256" s="1485"/>
      <c r="S1256" s="1488"/>
    </row>
    <row r="1257" spans="9:19" ht="89.25" customHeight="1" x14ac:dyDescent="0.25">
      <c r="I1257" s="1494"/>
      <c r="J1257" s="1501"/>
      <c r="K1257" s="1513"/>
      <c r="L1257" s="1513"/>
      <c r="M1257" s="1491"/>
      <c r="N1257" s="1492"/>
      <c r="O1257" s="1517"/>
      <c r="P1257" s="1486"/>
      <c r="Q1257" s="1520"/>
      <c r="R1257" s="1486"/>
      <c r="S1257" s="1489"/>
    </row>
    <row r="1258" spans="9:19" ht="25.2" x14ac:dyDescent="0.25">
      <c r="I1258" s="1495"/>
      <c r="J1258" s="1502"/>
      <c r="K1258" s="1514"/>
      <c r="L1258" s="1514"/>
      <c r="M1258" s="1026"/>
      <c r="N1258" s="999"/>
      <c r="O1258" s="1518"/>
      <c r="P1258" s="1487"/>
      <c r="Q1258" s="1521"/>
      <c r="R1258" s="1487"/>
      <c r="S1258" s="1490"/>
    </row>
    <row r="1259" spans="9:19" ht="169.5" customHeight="1" x14ac:dyDescent="0.25">
      <c r="I1259" s="1023"/>
      <c r="J1259" s="1024" t="s">
        <v>1141</v>
      </c>
      <c r="K1259" s="1025"/>
      <c r="L1259" s="985" t="s">
        <v>1142</v>
      </c>
      <c r="M1259" s="1458" t="s">
        <v>1143</v>
      </c>
      <c r="N1259" s="1459"/>
      <c r="O1259" s="1027">
        <v>97192.28</v>
      </c>
      <c r="P1259" s="987"/>
      <c r="Q1259" s="988"/>
      <c r="R1259" s="987">
        <v>97192.28</v>
      </c>
      <c r="S1259" s="989"/>
    </row>
    <row r="1260" spans="9:19" ht="169.5" customHeight="1" x14ac:dyDescent="0.25">
      <c r="I1260" s="1023"/>
      <c r="J1260" s="1024" t="s">
        <v>1144</v>
      </c>
      <c r="K1260" s="1025"/>
      <c r="L1260" s="985" t="s">
        <v>1145</v>
      </c>
      <c r="M1260" s="1458" t="s">
        <v>1146</v>
      </c>
      <c r="N1260" s="1459"/>
      <c r="O1260" s="1027">
        <v>11405</v>
      </c>
      <c r="P1260" s="987"/>
      <c r="Q1260" s="988">
        <v>11405</v>
      </c>
      <c r="R1260" s="987"/>
      <c r="S1260" s="989"/>
    </row>
    <row r="1261" spans="9:19" ht="169.5" customHeight="1" x14ac:dyDescent="0.25">
      <c r="I1261" s="1023" t="s">
        <v>1150</v>
      </c>
      <c r="J1261" s="1024" t="s">
        <v>1151</v>
      </c>
      <c r="K1261" s="1025"/>
      <c r="L1261" s="985" t="s">
        <v>1152</v>
      </c>
      <c r="M1261" s="1458" t="s">
        <v>1153</v>
      </c>
      <c r="N1261" s="1459"/>
      <c r="O1261" s="1027">
        <v>1968.68</v>
      </c>
      <c r="P1261" s="987"/>
      <c r="Q1261" s="988"/>
      <c r="R1261" s="987">
        <v>1968.68</v>
      </c>
      <c r="S1261" s="989"/>
    </row>
    <row r="1262" spans="9:19" ht="169.5" customHeight="1" x14ac:dyDescent="0.25">
      <c r="I1262" s="1023"/>
      <c r="J1262" s="1024" t="s">
        <v>1154</v>
      </c>
      <c r="K1262" s="1025"/>
      <c r="L1262" s="985" t="s">
        <v>566</v>
      </c>
      <c r="M1262" s="1458" t="s">
        <v>1155</v>
      </c>
      <c r="N1262" s="1459"/>
      <c r="O1262" s="1027">
        <v>1698.7</v>
      </c>
      <c r="P1262" s="987">
        <v>1698.7</v>
      </c>
      <c r="Q1262" s="988"/>
      <c r="R1262" s="987"/>
      <c r="S1262" s="989"/>
    </row>
    <row r="1263" spans="9:19" ht="169.5" customHeight="1" x14ac:dyDescent="0.25">
      <c r="I1263" s="1023"/>
      <c r="J1263" s="1024" t="s">
        <v>1156</v>
      </c>
      <c r="K1263" s="1025"/>
      <c r="L1263" s="985" t="s">
        <v>1157</v>
      </c>
      <c r="M1263" s="1458" t="s">
        <v>1158</v>
      </c>
      <c r="N1263" s="1459"/>
      <c r="O1263" s="1027">
        <v>12974</v>
      </c>
      <c r="P1263" s="987">
        <v>12974</v>
      </c>
      <c r="Q1263" s="988"/>
      <c r="R1263" s="987"/>
      <c r="S1263" s="989"/>
    </row>
    <row r="1264" spans="9:19" ht="169.5" customHeight="1" x14ac:dyDescent="0.25">
      <c r="I1264" s="1023" t="s">
        <v>1149</v>
      </c>
      <c r="J1264" s="1024" t="s">
        <v>1159</v>
      </c>
      <c r="K1264" s="1025"/>
      <c r="L1264" s="985" t="s">
        <v>1160</v>
      </c>
      <c r="M1264" s="1458" t="s">
        <v>581</v>
      </c>
      <c r="N1264" s="1459"/>
      <c r="O1264" s="1027">
        <v>4890.95</v>
      </c>
      <c r="P1264" s="987">
        <v>4890.95</v>
      </c>
      <c r="Q1264" s="988"/>
      <c r="R1264" s="987"/>
      <c r="S1264" s="989"/>
    </row>
    <row r="1265" spans="9:20" ht="50.4" x14ac:dyDescent="0.25">
      <c r="I1265" s="1023"/>
      <c r="J1265" s="1024" t="s">
        <v>1161</v>
      </c>
      <c r="K1265" s="1025"/>
      <c r="L1265" s="985" t="s">
        <v>1162</v>
      </c>
      <c r="M1265" s="1458" t="s">
        <v>343</v>
      </c>
      <c r="N1265" s="1459"/>
      <c r="O1265" s="1027">
        <v>345</v>
      </c>
      <c r="P1265" s="987">
        <v>345</v>
      </c>
      <c r="Q1265" s="988"/>
      <c r="R1265" s="987"/>
      <c r="S1265" s="989"/>
    </row>
    <row r="1266" spans="9:20" ht="50.4" x14ac:dyDescent="0.25">
      <c r="I1266" s="1023"/>
      <c r="J1266" s="1024" t="s">
        <v>1163</v>
      </c>
      <c r="K1266" s="1025"/>
      <c r="L1266" s="985" t="s">
        <v>297</v>
      </c>
      <c r="M1266" s="1458" t="s">
        <v>793</v>
      </c>
      <c r="N1266" s="1459"/>
      <c r="O1266" s="1027">
        <v>29.56</v>
      </c>
      <c r="P1266" s="987">
        <v>29.56</v>
      </c>
      <c r="Q1266" s="988"/>
      <c r="R1266" s="987"/>
      <c r="S1266" s="989"/>
    </row>
    <row r="1267" spans="9:20" ht="157.5" customHeight="1" x14ac:dyDescent="0.25">
      <c r="I1267" s="1023"/>
      <c r="J1267" s="1024" t="s">
        <v>1166</v>
      </c>
      <c r="K1267" s="1025"/>
      <c r="L1267" s="985" t="s">
        <v>1165</v>
      </c>
      <c r="M1267" s="1458" t="s">
        <v>1167</v>
      </c>
      <c r="N1267" s="1459"/>
      <c r="O1267" s="1027">
        <v>27921.31</v>
      </c>
      <c r="P1267" s="987"/>
      <c r="Q1267" s="988">
        <v>27921.31</v>
      </c>
      <c r="R1267" s="987"/>
      <c r="S1267" s="989"/>
    </row>
    <row r="1268" spans="9:20" ht="157.5" customHeight="1" x14ac:dyDescent="0.25">
      <c r="I1268" s="1023" t="s">
        <v>1168</v>
      </c>
      <c r="J1268" s="1024" t="s">
        <v>1169</v>
      </c>
      <c r="K1268" s="1025"/>
      <c r="L1268" s="985" t="s">
        <v>1170</v>
      </c>
      <c r="M1268" s="1458" t="s">
        <v>922</v>
      </c>
      <c r="N1268" s="1459"/>
      <c r="O1268" s="1027">
        <v>4478</v>
      </c>
      <c r="P1268" s="987"/>
      <c r="Q1268" s="988">
        <v>4478</v>
      </c>
      <c r="R1268" s="987"/>
      <c r="S1268" s="989"/>
    </row>
    <row r="1269" spans="9:20" ht="157.5" customHeight="1" x14ac:dyDescent="0.25">
      <c r="I1269" s="1023" t="s">
        <v>1172</v>
      </c>
      <c r="J1269" s="1024" t="s">
        <v>1173</v>
      </c>
      <c r="K1269" s="1025"/>
      <c r="L1269" s="985" t="s">
        <v>1176</v>
      </c>
      <c r="M1269" s="1458" t="s">
        <v>1174</v>
      </c>
      <c r="N1269" s="1459"/>
      <c r="O1269" s="1027">
        <v>3479</v>
      </c>
      <c r="P1269" s="987"/>
      <c r="Q1269" s="988"/>
      <c r="R1269" s="987">
        <v>3479</v>
      </c>
      <c r="S1269" s="989"/>
    </row>
    <row r="1270" spans="9:20" ht="157.5" customHeight="1" x14ac:dyDescent="0.25">
      <c r="I1270" s="1506" t="s">
        <v>1177</v>
      </c>
      <c r="J1270" s="1505" t="s">
        <v>1178</v>
      </c>
      <c r="K1270" s="1025"/>
      <c r="L1270" s="1507" t="s">
        <v>1179</v>
      </c>
      <c r="M1270" s="1458" t="s">
        <v>1180</v>
      </c>
      <c r="N1270" s="1459"/>
      <c r="O1270" s="1027">
        <v>7362.5</v>
      </c>
      <c r="P1270" s="987">
        <v>7362.5</v>
      </c>
      <c r="Q1270" s="988"/>
      <c r="R1270" s="987"/>
      <c r="S1270" s="989"/>
    </row>
    <row r="1271" spans="9:20" ht="157.5" customHeight="1" thickBot="1" x14ac:dyDescent="0.3">
      <c r="I1271" s="1494"/>
      <c r="J1271" s="1501"/>
      <c r="K1271" s="957"/>
      <c r="L1271" s="1508"/>
      <c r="M1271" s="1503" t="s">
        <v>1181</v>
      </c>
      <c r="N1271" s="1504"/>
      <c r="O1271" s="1022">
        <v>15000</v>
      </c>
      <c r="P1271" s="995"/>
      <c r="Q1271" s="996"/>
      <c r="R1271" s="995"/>
      <c r="S1271" s="997">
        <v>15000</v>
      </c>
    </row>
    <row r="1272" spans="9:20" ht="157.5" customHeight="1" thickBot="1" x14ac:dyDescent="0.3">
      <c r="I1272" s="960" t="s">
        <v>1177</v>
      </c>
      <c r="J1272" s="1028" t="s">
        <v>1182</v>
      </c>
      <c r="K1272" s="1029"/>
      <c r="L1272" s="1030" t="s">
        <v>1185</v>
      </c>
      <c r="M1272" s="1509" t="s">
        <v>1183</v>
      </c>
      <c r="N1272" s="1510"/>
      <c r="O1272" s="1031">
        <v>15000</v>
      </c>
      <c r="P1272" s="964"/>
      <c r="Q1272" s="965"/>
      <c r="R1272" s="964"/>
      <c r="S1272" s="967">
        <v>15000</v>
      </c>
    </row>
    <row r="1273" spans="9:20" ht="157.5" customHeight="1" thickBot="1" x14ac:dyDescent="0.3">
      <c r="I1273" s="991"/>
      <c r="J1273" s="1032"/>
      <c r="K1273" s="957"/>
      <c r="L1273" s="1033" t="s">
        <v>1185</v>
      </c>
      <c r="M1273" s="1511" t="s">
        <v>1184</v>
      </c>
      <c r="N1273" s="1492"/>
      <c r="O1273" s="1022">
        <v>16070.83</v>
      </c>
      <c r="P1273" s="995">
        <v>16070.83</v>
      </c>
      <c r="Q1273" s="996"/>
      <c r="R1273" s="995"/>
      <c r="S1273" s="997"/>
    </row>
    <row r="1274" spans="9:20" ht="157.5" customHeight="1" x14ac:dyDescent="0.25">
      <c r="I1274" s="1493" t="s">
        <v>1177</v>
      </c>
      <c r="J1274" s="1500" t="s">
        <v>1186</v>
      </c>
      <c r="K1274" s="1034"/>
      <c r="L1274" s="1512" t="s">
        <v>1187</v>
      </c>
      <c r="M1274" s="1498" t="s">
        <v>1188</v>
      </c>
      <c r="N1274" s="1499"/>
      <c r="O1274" s="1035">
        <v>402</v>
      </c>
      <c r="P1274" s="1036">
        <v>402</v>
      </c>
      <c r="Q1274" s="1037"/>
      <c r="R1274" s="1036"/>
      <c r="S1274" s="1038"/>
    </row>
    <row r="1275" spans="9:20" ht="157.5" customHeight="1" x14ac:dyDescent="0.25">
      <c r="I1275" s="1494"/>
      <c r="J1275" s="1501"/>
      <c r="K1275" s="1025"/>
      <c r="L1275" s="1513"/>
      <c r="M1275" s="1458" t="s">
        <v>1189</v>
      </c>
      <c r="N1275" s="1459"/>
      <c r="O1275" s="1027">
        <v>10000</v>
      </c>
      <c r="P1275" s="987"/>
      <c r="Q1275" s="988"/>
      <c r="R1275" s="987"/>
      <c r="S1275" s="989">
        <v>10000</v>
      </c>
    </row>
    <row r="1276" spans="9:20" ht="157.5" customHeight="1" x14ac:dyDescent="0.25">
      <c r="I1276" s="1495"/>
      <c r="J1276" s="1502"/>
      <c r="K1276" s="1025"/>
      <c r="L1276" s="1514"/>
      <c r="M1276" s="1458" t="s">
        <v>1190</v>
      </c>
      <c r="N1276" s="1459"/>
      <c r="O1276" s="1027">
        <v>15900</v>
      </c>
      <c r="P1276" s="987">
        <v>15900</v>
      </c>
      <c r="Q1276" s="988"/>
      <c r="R1276" s="987"/>
      <c r="S1276" s="989"/>
    </row>
    <row r="1277" spans="9:20" ht="146.25" customHeight="1" x14ac:dyDescent="0.25">
      <c r="I1277" s="1023" t="s">
        <v>1177</v>
      </c>
      <c r="J1277" s="1024" t="s">
        <v>1191</v>
      </c>
      <c r="K1277" s="1025"/>
      <c r="L1277" s="985" t="s">
        <v>1192</v>
      </c>
      <c r="M1277" s="1458" t="s">
        <v>1193</v>
      </c>
      <c r="N1277" s="1459"/>
      <c r="O1277" s="1027">
        <v>49060</v>
      </c>
      <c r="P1277" s="987"/>
      <c r="Q1277" s="988"/>
      <c r="R1277" s="987">
        <v>49060</v>
      </c>
      <c r="S1277" s="989"/>
    </row>
    <row r="1278" spans="9:20" ht="25.2" x14ac:dyDescent="0.25">
      <c r="I1278" s="1023"/>
      <c r="J1278" s="1024"/>
      <c r="K1278" s="1025"/>
      <c r="L1278" s="1025"/>
      <c r="M1278" s="1026"/>
      <c r="N1278" s="999"/>
      <c r="O1278" s="1027"/>
      <c r="P1278" s="987"/>
      <c r="Q1278" s="988"/>
      <c r="R1278" s="987"/>
      <c r="S1278" s="989"/>
    </row>
    <row r="1279" spans="9:20" ht="25.2" x14ac:dyDescent="0.45">
      <c r="I1279" s="968"/>
      <c r="J1279" s="969"/>
      <c r="K1279" s="970"/>
      <c r="L1279" s="970"/>
      <c r="M1279" s="1446" t="s">
        <v>130</v>
      </c>
      <c r="N1279" s="1447"/>
      <c r="O1279" s="1039">
        <f>SUM(O1253:O1278)</f>
        <v>386866.76</v>
      </c>
      <c r="P1279" s="972">
        <f>SUM(P1253:P1278)</f>
        <v>91386.04</v>
      </c>
      <c r="Q1279" s="972">
        <f>SUM(Q1252:Q1278)</f>
        <v>95135.76</v>
      </c>
      <c r="R1279" s="973">
        <f>SUM(R1252:R1278)</f>
        <v>151699.96</v>
      </c>
      <c r="S1279" s="974">
        <f>SUM(S1253:S1278)</f>
        <v>48645</v>
      </c>
      <c r="T1279" s="975">
        <f>SUM(P1279:S1279)</f>
        <v>386866.76</v>
      </c>
    </row>
    <row r="1280" spans="9:20" ht="26.4" x14ac:dyDescent="0.5">
      <c r="I1280" s="1448" t="s">
        <v>12</v>
      </c>
      <c r="J1280" s="1449"/>
      <c r="K1280" s="1449"/>
      <c r="L1280" s="1449"/>
      <c r="M1280" s="760"/>
      <c r="N1280" s="760"/>
      <c r="O1280" s="760"/>
      <c r="P1280" s="760"/>
      <c r="Q1280" s="760"/>
      <c r="R1280" s="768"/>
      <c r="S1280" s="764"/>
    </row>
    <row r="1281" spans="9:19" ht="27" thickBot="1" x14ac:dyDescent="0.55000000000000004">
      <c r="I1281" s="1450" t="s">
        <v>1194</v>
      </c>
      <c r="J1281" s="1451"/>
      <c r="K1281" s="1451"/>
      <c r="L1281" s="1451"/>
      <c r="M1281" s="1451"/>
      <c r="N1281" s="976"/>
      <c r="O1281" s="977"/>
      <c r="P1281" s="977"/>
      <c r="Q1281" s="978"/>
      <c r="R1281" s="979"/>
      <c r="S1281" s="791"/>
    </row>
    <row r="1282" spans="9:19" ht="26.4" x14ac:dyDescent="0.25">
      <c r="I1282" s="1452" t="s">
        <v>14</v>
      </c>
      <c r="J1282" s="1453"/>
      <c r="K1282" s="728"/>
      <c r="L1282" s="728"/>
      <c r="M1282" s="729"/>
      <c r="N1282" s="729"/>
      <c r="O1282" s="730"/>
      <c r="P1282" s="729"/>
      <c r="Q1282" s="731"/>
      <c r="R1282" s="732"/>
      <c r="S1282" s="733"/>
    </row>
    <row r="1283" spans="9:19" ht="26.4" x14ac:dyDescent="0.25">
      <c r="I1283" s="1454"/>
      <c r="J1283" s="1455"/>
      <c r="K1283" s="736"/>
      <c r="L1283" s="736"/>
      <c r="M1283" s="737"/>
      <c r="N1283" s="737"/>
      <c r="O1283" s="738"/>
      <c r="P1283" s="737"/>
      <c r="Q1283" s="739"/>
      <c r="R1283" s="740"/>
      <c r="S1283" s="741"/>
    </row>
    <row r="1284" spans="9:19" ht="26.4" x14ac:dyDescent="0.45">
      <c r="I1284" s="734"/>
      <c r="J1284" s="735"/>
      <c r="K1284" s="736"/>
      <c r="L1284" s="736"/>
      <c r="M1284" s="737"/>
      <c r="N1284" s="737"/>
      <c r="O1284" s="738"/>
      <c r="P1284" s="737"/>
      <c r="Q1284" s="980"/>
      <c r="R1284" s="740"/>
      <c r="S1284" s="741"/>
    </row>
    <row r="1285" spans="9:19" ht="63" customHeight="1" x14ac:dyDescent="0.45">
      <c r="I1285" s="1444" t="s">
        <v>1039</v>
      </c>
      <c r="J1285" s="1445"/>
      <c r="K1285" s="1433" t="s">
        <v>405</v>
      </c>
      <c r="L1285" s="1433"/>
      <c r="M1285" s="1433"/>
      <c r="N1285" s="1433"/>
      <c r="O1285" s="982">
        <v>8645</v>
      </c>
      <c r="P1285" s="746"/>
      <c r="Q1285" s="980"/>
      <c r="R1285" s="740"/>
      <c r="S1285" s="748"/>
    </row>
    <row r="1286" spans="9:19" ht="63" customHeight="1" x14ac:dyDescent="0.45">
      <c r="I1286" s="1444" t="s">
        <v>1147</v>
      </c>
      <c r="J1286" s="1445"/>
      <c r="K1286" s="1433" t="s">
        <v>405</v>
      </c>
      <c r="L1286" s="1433"/>
      <c r="M1286" s="1433"/>
      <c r="N1286" s="1433"/>
      <c r="O1286" s="982">
        <v>83043.95</v>
      </c>
      <c r="P1286" s="746"/>
      <c r="Q1286" s="980"/>
      <c r="R1286" s="740"/>
      <c r="S1286" s="748"/>
    </row>
    <row r="1287" spans="9:19" ht="26.4" x14ac:dyDescent="0.5">
      <c r="I1287" s="981"/>
      <c r="J1287" s="743"/>
      <c r="K1287" s="1433" t="s">
        <v>405</v>
      </c>
      <c r="L1287" s="1433"/>
      <c r="M1287" s="1433"/>
      <c r="N1287" s="1433"/>
      <c r="O1287" s="982">
        <v>97192.28</v>
      </c>
      <c r="P1287" s="746"/>
      <c r="Q1287" s="980"/>
      <c r="R1287" s="740"/>
      <c r="S1287" s="748"/>
    </row>
    <row r="1288" spans="9:19" ht="26.4" x14ac:dyDescent="0.5">
      <c r="I1288" s="742"/>
      <c r="J1288" s="743"/>
      <c r="K1288" s="1433" t="s">
        <v>405</v>
      </c>
      <c r="L1288" s="1433"/>
      <c r="M1288" s="1433"/>
      <c r="N1288" s="1433"/>
      <c r="O1288" s="982">
        <v>11405</v>
      </c>
      <c r="P1288" s="746"/>
      <c r="Q1288" s="980"/>
      <c r="R1288" s="740"/>
      <c r="S1288" s="748"/>
    </row>
    <row r="1289" spans="9:19" ht="63" customHeight="1" x14ac:dyDescent="0.5">
      <c r="I1289" s="1522" t="s">
        <v>1164</v>
      </c>
      <c r="J1289" s="1523"/>
      <c r="K1289" s="1433" t="s">
        <v>405</v>
      </c>
      <c r="L1289" s="1433"/>
      <c r="M1289" s="1433"/>
      <c r="N1289" s="1433"/>
      <c r="O1289" s="982">
        <v>1968.68</v>
      </c>
      <c r="P1289" s="746"/>
      <c r="Q1289" s="980"/>
      <c r="R1289" s="740"/>
      <c r="S1289" s="748"/>
    </row>
    <row r="1290" spans="9:19" ht="63" customHeight="1" x14ac:dyDescent="0.5">
      <c r="I1290" s="1042"/>
      <c r="J1290" s="1043"/>
      <c r="K1290" s="1433" t="s">
        <v>405</v>
      </c>
      <c r="L1290" s="1433"/>
      <c r="M1290" s="1433"/>
      <c r="N1290" s="1433"/>
      <c r="O1290" s="982">
        <v>14672.7</v>
      </c>
      <c r="P1290" s="746"/>
      <c r="Q1290" s="980"/>
      <c r="R1290" s="740"/>
      <c r="S1290" s="748"/>
    </row>
    <row r="1291" spans="9:19" ht="63" customHeight="1" x14ac:dyDescent="0.5">
      <c r="I1291" s="1522" t="s">
        <v>1148</v>
      </c>
      <c r="J1291" s="1523"/>
      <c r="K1291" s="1433" t="s">
        <v>405</v>
      </c>
      <c r="L1291" s="1433"/>
      <c r="M1291" s="1433"/>
      <c r="N1291" s="1433"/>
      <c r="O1291" s="982">
        <v>5265.51</v>
      </c>
      <c r="P1291" s="746"/>
      <c r="Q1291" s="980"/>
      <c r="R1291" s="740"/>
      <c r="S1291" s="748"/>
    </row>
    <row r="1292" spans="9:19" ht="63" customHeight="1" x14ac:dyDescent="0.5">
      <c r="I1292" s="1042"/>
      <c r="J1292" s="1043"/>
      <c r="K1292" s="1433" t="s">
        <v>405</v>
      </c>
      <c r="L1292" s="1433"/>
      <c r="M1292" s="1433"/>
      <c r="N1292" s="1433"/>
      <c r="O1292" s="982">
        <v>27921.31</v>
      </c>
      <c r="P1292" s="746"/>
      <c r="Q1292" s="980"/>
      <c r="R1292" s="740"/>
      <c r="S1292" s="748"/>
    </row>
    <row r="1293" spans="9:19" ht="63" customHeight="1" x14ac:dyDescent="0.5">
      <c r="I1293" s="1522" t="s">
        <v>1171</v>
      </c>
      <c r="J1293" s="1523"/>
      <c r="K1293" s="1433" t="s">
        <v>405</v>
      </c>
      <c r="L1293" s="1433"/>
      <c r="M1293" s="1433"/>
      <c r="N1293" s="1433"/>
      <c r="O1293" s="982">
        <v>4478</v>
      </c>
      <c r="P1293" s="746"/>
      <c r="Q1293" s="980"/>
      <c r="R1293" s="740"/>
      <c r="S1293" s="748"/>
    </row>
    <row r="1294" spans="9:19" ht="63" customHeight="1" x14ac:dyDescent="0.5">
      <c r="I1294" s="1522" t="s">
        <v>1175</v>
      </c>
      <c r="J1294" s="1523"/>
      <c r="K1294" s="1433" t="s">
        <v>405</v>
      </c>
      <c r="L1294" s="1433"/>
      <c r="M1294" s="1433"/>
      <c r="N1294" s="1433"/>
      <c r="O1294" s="982">
        <v>3479</v>
      </c>
      <c r="P1294" s="746"/>
      <c r="Q1294" s="980"/>
      <c r="R1294" s="740"/>
      <c r="S1294" s="748"/>
    </row>
    <row r="1295" spans="9:19" ht="63" customHeight="1" x14ac:dyDescent="0.45">
      <c r="I1295" s="1496" t="s">
        <v>1195</v>
      </c>
      <c r="J1295" s="1497"/>
      <c r="K1295" s="1433" t="s">
        <v>405</v>
      </c>
      <c r="L1295" s="1433"/>
      <c r="M1295" s="1433"/>
      <c r="N1295" s="1433"/>
      <c r="O1295" s="982">
        <v>22362.5</v>
      </c>
      <c r="P1295" s="746"/>
      <c r="Q1295" s="980"/>
      <c r="R1295" s="740"/>
      <c r="S1295" s="748"/>
    </row>
    <row r="1296" spans="9:19" ht="63" customHeight="1" x14ac:dyDescent="0.45">
      <c r="I1296" s="1044"/>
      <c r="J1296" s="1045"/>
      <c r="K1296" s="1433" t="s">
        <v>405</v>
      </c>
      <c r="L1296" s="1433"/>
      <c r="M1296" s="1433"/>
      <c r="N1296" s="1433"/>
      <c r="O1296" s="982">
        <v>31070.83</v>
      </c>
      <c r="P1296" s="746"/>
      <c r="Q1296" s="980"/>
      <c r="R1296" s="740"/>
      <c r="S1296" s="748"/>
    </row>
    <row r="1297" spans="9:19" ht="63" customHeight="1" x14ac:dyDescent="0.45">
      <c r="I1297" s="1044"/>
      <c r="J1297" s="1045"/>
      <c r="K1297" s="1433" t="s">
        <v>405</v>
      </c>
      <c r="L1297" s="1433"/>
      <c r="M1297" s="1433"/>
      <c r="N1297" s="1433"/>
      <c r="O1297" s="982">
        <v>26302</v>
      </c>
      <c r="P1297" s="746"/>
      <c r="Q1297" s="980"/>
      <c r="R1297" s="740"/>
      <c r="S1297" s="748"/>
    </row>
    <row r="1298" spans="9:19" ht="63" customHeight="1" x14ac:dyDescent="0.45">
      <c r="I1298" s="1044"/>
      <c r="J1298" s="1045"/>
      <c r="K1298" s="1433" t="s">
        <v>405</v>
      </c>
      <c r="L1298" s="1433"/>
      <c r="M1298" s="1433"/>
      <c r="N1298" s="1433"/>
      <c r="O1298" s="982">
        <v>49060</v>
      </c>
      <c r="P1298" s="746"/>
      <c r="Q1298" s="980"/>
      <c r="R1298" s="740"/>
      <c r="S1298" s="748"/>
    </row>
    <row r="1299" spans="9:19" ht="63" customHeight="1" x14ac:dyDescent="0.5">
      <c r="I1299" s="1042"/>
      <c r="J1299" s="1043"/>
      <c r="K1299" s="751"/>
      <c r="L1299" s="751"/>
      <c r="M1299" s="751"/>
      <c r="N1299" s="751"/>
      <c r="O1299" s="982"/>
      <c r="P1299" s="746"/>
      <c r="Q1299" s="980"/>
      <c r="R1299" s="740"/>
      <c r="S1299" s="748"/>
    </row>
    <row r="1300" spans="9:19" ht="26.4" x14ac:dyDescent="0.5">
      <c r="I1300" s="742"/>
      <c r="J1300" s="743"/>
      <c r="K1300" s="751"/>
      <c r="L1300" s="751"/>
      <c r="M1300" s="751"/>
      <c r="N1300" s="751"/>
      <c r="O1300" s="982"/>
      <c r="P1300" s="746"/>
      <c r="Q1300" s="980"/>
      <c r="R1300" s="740"/>
      <c r="S1300" s="748"/>
    </row>
    <row r="1301" spans="9:19" ht="26.4" x14ac:dyDescent="0.45">
      <c r="I1301" s="749"/>
      <c r="J1301" s="750"/>
      <c r="K1301" s="1433" t="s">
        <v>130</v>
      </c>
      <c r="L1301" s="1433"/>
      <c r="M1301" s="1433"/>
      <c r="N1301" s="753"/>
      <c r="O1301" s="823">
        <f>SUM(O1285:O1300)</f>
        <v>386866.76</v>
      </c>
      <c r="P1301" s="752"/>
      <c r="Q1301" s="980"/>
      <c r="R1301" s="752"/>
      <c r="S1301" s="754"/>
    </row>
    <row r="1302" spans="9:19" ht="27" thickBot="1" x14ac:dyDescent="0.55000000000000004">
      <c r="I1302" s="1437" t="s">
        <v>15</v>
      </c>
      <c r="J1302" s="1438"/>
      <c r="K1302" s="1438"/>
      <c r="L1302" s="1438"/>
      <c r="M1302" s="755"/>
      <c r="N1302" s="756"/>
      <c r="O1302" s="756">
        <v>0</v>
      </c>
      <c r="P1302" s="756"/>
      <c r="Q1302" s="756"/>
      <c r="R1302" s="756"/>
      <c r="S1302" s="757"/>
    </row>
    <row r="1303" spans="9:19" ht="30" thickTop="1" x14ac:dyDescent="0.75">
      <c r="I1303" s="758"/>
      <c r="J1303" s="759"/>
      <c r="K1303" s="1439"/>
      <c r="L1303" s="1439"/>
      <c r="M1303" s="1439"/>
      <c r="N1303" s="760"/>
      <c r="O1303" s="761"/>
      <c r="P1303" s="761"/>
      <c r="Q1303" s="761"/>
      <c r="R1303" s="762"/>
      <c r="S1303" s="763"/>
    </row>
    <row r="1304" spans="9:19" ht="29.4" x14ac:dyDescent="0.75">
      <c r="I1304" s="758"/>
      <c r="J1304" s="759"/>
      <c r="K1304" s="744"/>
      <c r="L1304" s="744"/>
      <c r="M1304" s="744"/>
      <c r="N1304" s="760"/>
      <c r="O1304" s="761"/>
      <c r="P1304" s="761"/>
      <c r="Q1304" s="761"/>
      <c r="R1304" s="762"/>
      <c r="S1304" s="764"/>
    </row>
    <row r="1305" spans="9:19" ht="30" x14ac:dyDescent="0.5">
      <c r="I1305" s="765"/>
      <c r="J1305" s="759"/>
      <c r="K1305" s="766"/>
      <c r="L1305" s="1440" t="s">
        <v>606</v>
      </c>
      <c r="M1305" s="1440"/>
      <c r="N1305" s="1440"/>
      <c r="O1305" s="1440"/>
      <c r="P1305" s="1440"/>
      <c r="Q1305" s="760"/>
      <c r="R1305" s="768"/>
      <c r="S1305" s="764"/>
    </row>
    <row r="1306" spans="9:19" ht="26.4" x14ac:dyDescent="0.5">
      <c r="I1306" s="765"/>
      <c r="J1306" s="759"/>
      <c r="K1306" s="766"/>
      <c r="L1306" s="767"/>
      <c r="M1306" s="767"/>
      <c r="N1306" s="767"/>
      <c r="O1306" s="767"/>
      <c r="P1306" s="767"/>
      <c r="Q1306" s="760"/>
      <c r="R1306" s="768"/>
      <c r="S1306" s="764"/>
    </row>
    <row r="1307" spans="9:19" ht="26.4" x14ac:dyDescent="0.5">
      <c r="I1307" s="769"/>
      <c r="J1307" s="770"/>
      <c r="K1307" s="770"/>
      <c r="L1307" s="770"/>
      <c r="M1307" s="770"/>
      <c r="N1307" s="770"/>
      <c r="O1307" s="771"/>
      <c r="P1307" s="771"/>
      <c r="Q1307" s="771"/>
      <c r="R1307" s="772"/>
      <c r="S1307" s="773"/>
    </row>
    <row r="1308" spans="9:19" x14ac:dyDescent="0.25">
      <c r="I1308" s="1441" t="s">
        <v>1259</v>
      </c>
      <c r="J1308" s="1442"/>
      <c r="K1308" s="1442"/>
      <c r="L1308" s="1442"/>
      <c r="M1308" s="1442"/>
      <c r="N1308" s="1442"/>
      <c r="O1308" s="1442"/>
      <c r="P1308" s="1442"/>
      <c r="Q1308" s="1442"/>
      <c r="R1308" s="1442"/>
      <c r="S1308" s="1443"/>
    </row>
    <row r="1309" spans="9:19" x14ac:dyDescent="0.25">
      <c r="I1309" s="1441"/>
      <c r="J1309" s="1442"/>
      <c r="K1309" s="1442"/>
      <c r="L1309" s="1442"/>
      <c r="M1309" s="1442"/>
      <c r="N1309" s="1442"/>
      <c r="O1309" s="1442"/>
      <c r="P1309" s="1442"/>
      <c r="Q1309" s="1442"/>
      <c r="R1309" s="1442"/>
      <c r="S1309" s="1443"/>
    </row>
    <row r="1310" spans="9:19" x14ac:dyDescent="0.25">
      <c r="I1310" s="1441"/>
      <c r="J1310" s="1442"/>
      <c r="K1310" s="1442"/>
      <c r="L1310" s="1442"/>
      <c r="M1310" s="1442"/>
      <c r="N1310" s="1442"/>
      <c r="O1310" s="1442"/>
      <c r="P1310" s="1442"/>
      <c r="Q1310" s="1442"/>
      <c r="R1310" s="1442"/>
      <c r="S1310" s="1443"/>
    </row>
    <row r="1311" spans="9:19" x14ac:dyDescent="0.25">
      <c r="I1311" s="1441"/>
      <c r="J1311" s="1442"/>
      <c r="K1311" s="1442"/>
      <c r="L1311" s="1442"/>
      <c r="M1311" s="1442"/>
      <c r="N1311" s="1442"/>
      <c r="O1311" s="1442"/>
      <c r="P1311" s="1442"/>
      <c r="Q1311" s="1442"/>
      <c r="R1311" s="1442"/>
      <c r="S1311" s="1443"/>
    </row>
    <row r="1312" spans="9:19" ht="129.75" customHeight="1" x14ac:dyDescent="0.25">
      <c r="I1312" s="1441"/>
      <c r="J1312" s="1442"/>
      <c r="K1312" s="1442"/>
      <c r="L1312" s="1442"/>
      <c r="M1312" s="1442"/>
      <c r="N1312" s="1442"/>
      <c r="O1312" s="1442"/>
      <c r="P1312" s="1442"/>
      <c r="Q1312" s="1442"/>
      <c r="R1312" s="1442"/>
      <c r="S1312" s="1443"/>
    </row>
    <row r="1313" spans="9:19" ht="35.25" customHeight="1" x14ac:dyDescent="0.25">
      <c r="I1313" s="774"/>
      <c r="J1313" s="775"/>
      <c r="K1313" s="775"/>
      <c r="L1313" s="775"/>
      <c r="M1313" s="775"/>
      <c r="N1313" s="775"/>
      <c r="O1313" s="775"/>
      <c r="P1313" s="775"/>
      <c r="Q1313" s="775"/>
      <c r="R1313" s="775"/>
      <c r="S1313" s="776"/>
    </row>
    <row r="1314" spans="9:19" ht="26.4" x14ac:dyDescent="0.25">
      <c r="I1314" s="774"/>
      <c r="J1314" s="775"/>
      <c r="K1314" s="775"/>
      <c r="L1314" s="775"/>
      <c r="M1314" s="775"/>
      <c r="N1314" s="775"/>
      <c r="O1314" s="775"/>
      <c r="P1314" s="775"/>
      <c r="Q1314" s="775"/>
      <c r="R1314" s="775"/>
      <c r="S1314" s="776"/>
    </row>
    <row r="1315" spans="9:19" ht="26.4" x14ac:dyDescent="0.5">
      <c r="I1315" s="777"/>
      <c r="J1315" s="778"/>
      <c r="K1315" s="778"/>
      <c r="L1315" s="1434" t="s">
        <v>471</v>
      </c>
      <c r="M1315" s="1434"/>
      <c r="N1315" s="1434"/>
      <c r="O1315" s="1434"/>
      <c r="P1315" s="1434"/>
      <c r="Q1315" s="1434"/>
      <c r="R1315" s="779"/>
      <c r="S1315" s="764"/>
    </row>
    <row r="1316" spans="9:19" ht="26.4" x14ac:dyDescent="0.5">
      <c r="I1316" s="780"/>
      <c r="J1316" s="781"/>
      <c r="K1316" s="781"/>
      <c r="L1316" s="781"/>
      <c r="M1316" s="1435" t="s">
        <v>607</v>
      </c>
      <c r="N1316" s="1435"/>
      <c r="O1316" s="1435"/>
      <c r="P1316" s="1435"/>
      <c r="Q1316" s="782"/>
      <c r="R1316" s="782"/>
      <c r="S1316" s="783"/>
    </row>
    <row r="1317" spans="9:19" ht="26.25" customHeight="1" x14ac:dyDescent="0.5">
      <c r="I1317" s="784"/>
      <c r="J1317" s="781"/>
      <c r="K1317" s="781"/>
      <c r="L1317" s="781"/>
      <c r="M1317" s="1436" t="s">
        <v>1197</v>
      </c>
      <c r="N1317" s="1436"/>
      <c r="O1317" s="744" t="s">
        <v>519</v>
      </c>
      <c r="P1317" s="782" t="s">
        <v>1196</v>
      </c>
      <c r="Q1317" s="782"/>
      <c r="R1317" s="743"/>
      <c r="S1317" s="764"/>
    </row>
    <row r="1318" spans="9:19" ht="27" thickBot="1" x14ac:dyDescent="0.55000000000000004">
      <c r="I1318" s="785"/>
      <c r="J1318" s="786"/>
      <c r="K1318" s="786"/>
      <c r="L1318" s="786"/>
      <c r="M1318" s="786"/>
      <c r="N1318" s="787"/>
      <c r="O1318" s="788"/>
      <c r="P1318" s="788"/>
      <c r="Q1318" s="789"/>
      <c r="R1318" s="790"/>
      <c r="S1318" s="791"/>
    </row>
    <row r="1322" spans="9:19" ht="14.4" thickBot="1" x14ac:dyDescent="0.3"/>
    <row r="1323" spans="9:19" ht="26.4" x14ac:dyDescent="0.5">
      <c r="I1323" s="923"/>
      <c r="J1323" s="924"/>
      <c r="K1323" s="924"/>
      <c r="L1323" s="924"/>
      <c r="M1323" s="924"/>
      <c r="N1323" s="924"/>
      <c r="O1323" s="925"/>
      <c r="P1323" s="925"/>
      <c r="Q1323" s="925"/>
      <c r="R1323" s="924"/>
      <c r="S1323" s="926"/>
    </row>
    <row r="1324" spans="9:19" ht="25.2" x14ac:dyDescent="0.45">
      <c r="I1324" s="1463" t="s">
        <v>33</v>
      </c>
      <c r="J1324" s="1464"/>
      <c r="K1324" s="1464"/>
      <c r="L1324" s="1464"/>
      <c r="M1324" s="1464"/>
      <c r="N1324" s="1464"/>
      <c r="O1324" s="1464"/>
      <c r="P1324" s="1464"/>
      <c r="Q1324" s="1464"/>
      <c r="R1324" s="1464"/>
      <c r="S1324" s="1465"/>
    </row>
    <row r="1325" spans="9:19" ht="26.4" x14ac:dyDescent="0.5">
      <c r="I1325" s="1466" t="s">
        <v>4</v>
      </c>
      <c r="J1325" s="1467"/>
      <c r="K1325" s="1467"/>
      <c r="L1325" s="1467"/>
      <c r="M1325" s="1467"/>
      <c r="N1325" s="1467"/>
      <c r="O1325" s="1467"/>
      <c r="P1325" s="1467"/>
      <c r="Q1325" s="1467"/>
      <c r="R1325" s="1467"/>
      <c r="S1325" s="1468"/>
    </row>
    <row r="1326" spans="9:19" ht="26.4" x14ac:dyDescent="0.5">
      <c r="I1326" s="1466" t="s">
        <v>1198</v>
      </c>
      <c r="J1326" s="1467"/>
      <c r="K1326" s="1467"/>
      <c r="L1326" s="1467"/>
      <c r="M1326" s="1467"/>
      <c r="N1326" s="1467"/>
      <c r="O1326" s="1467"/>
      <c r="P1326" s="1467"/>
      <c r="Q1326" s="1467"/>
      <c r="R1326" s="1467"/>
      <c r="S1326" s="1468"/>
    </row>
    <row r="1327" spans="9:19" ht="25.8" thickBot="1" x14ac:dyDescent="0.3">
      <c r="I1327" s="1469" t="s">
        <v>21</v>
      </c>
      <c r="J1327" s="1470"/>
      <c r="K1327" s="1470"/>
      <c r="L1327" s="1470"/>
      <c r="M1327" s="1470"/>
      <c r="N1327" s="1470"/>
      <c r="O1327" s="1470"/>
      <c r="P1327" s="1470"/>
      <c r="Q1327" s="1470"/>
      <c r="R1327" s="1470"/>
      <c r="S1327" s="1471"/>
    </row>
    <row r="1328" spans="9:19" ht="176.4" x14ac:dyDescent="0.45">
      <c r="I1328" s="1472" t="s">
        <v>5</v>
      </c>
      <c r="J1328" s="1473"/>
      <c r="K1328" s="1474" t="s">
        <v>6</v>
      </c>
      <c r="L1328" s="1474" t="s">
        <v>1</v>
      </c>
      <c r="M1328" s="1476" t="s">
        <v>7</v>
      </c>
      <c r="N1328" s="1477"/>
      <c r="O1328" s="1480" t="s">
        <v>8</v>
      </c>
      <c r="P1328" s="829" t="s">
        <v>687</v>
      </c>
      <c r="Q1328" s="830" t="s">
        <v>876</v>
      </c>
      <c r="R1328" s="831" t="s">
        <v>1202</v>
      </c>
      <c r="S1328" s="832" t="s">
        <v>958</v>
      </c>
    </row>
    <row r="1329" spans="9:20" ht="25.2" x14ac:dyDescent="0.25">
      <c r="I1329" s="1483" t="s">
        <v>0</v>
      </c>
      <c r="J1329" s="1456" t="s">
        <v>9</v>
      </c>
      <c r="K1329" s="1475"/>
      <c r="L1329" s="1475"/>
      <c r="M1329" s="1478"/>
      <c r="N1329" s="1479"/>
      <c r="O1329" s="1481"/>
      <c r="P1329" s="833" t="s">
        <v>10</v>
      </c>
      <c r="Q1329" s="833" t="s">
        <v>10</v>
      </c>
      <c r="R1329" s="834" t="s">
        <v>10</v>
      </c>
      <c r="S1329" s="835" t="s">
        <v>10</v>
      </c>
    </row>
    <row r="1330" spans="9:20" ht="25.2" x14ac:dyDescent="0.45">
      <c r="I1330" s="1484"/>
      <c r="J1330" s="1457"/>
      <c r="K1330" s="1457"/>
      <c r="L1330" s="1457"/>
      <c r="M1330" s="1446"/>
      <c r="N1330" s="1447"/>
      <c r="O1330" s="1482"/>
      <c r="P1330" s="836"/>
      <c r="Q1330" s="837"/>
      <c r="R1330" s="838"/>
      <c r="S1330" s="839"/>
    </row>
    <row r="1331" spans="9:20" ht="117.75" customHeight="1" x14ac:dyDescent="0.25">
      <c r="I1331" s="927" t="s">
        <v>1196</v>
      </c>
      <c r="J1331" s="928" t="s">
        <v>1204</v>
      </c>
      <c r="K1331" s="929"/>
      <c r="L1331" s="929" t="s">
        <v>1200</v>
      </c>
      <c r="M1331" s="1458" t="s">
        <v>1201</v>
      </c>
      <c r="N1331" s="1459"/>
      <c r="O1331" s="1016">
        <v>25224.02</v>
      </c>
      <c r="P1331" s="933"/>
      <c r="Q1331" s="934"/>
      <c r="R1331" s="933">
        <v>25224.02</v>
      </c>
      <c r="S1331" s="935"/>
    </row>
    <row r="1332" spans="9:20" ht="50.4" x14ac:dyDescent="0.25">
      <c r="I1332" s="1017" t="s">
        <v>1203</v>
      </c>
      <c r="J1332" s="1018" t="s">
        <v>1199</v>
      </c>
      <c r="K1332" s="1019"/>
      <c r="L1332" s="993" t="s">
        <v>1205</v>
      </c>
      <c r="M1332" s="1460" t="s">
        <v>1206</v>
      </c>
      <c r="N1332" s="1461"/>
      <c r="O1332" s="1020">
        <v>500</v>
      </c>
      <c r="P1332" s="933">
        <v>500</v>
      </c>
      <c r="Q1332" s="934"/>
      <c r="R1332" s="933"/>
      <c r="S1332" s="935"/>
    </row>
    <row r="1333" spans="9:20" ht="50.4" x14ac:dyDescent="0.25">
      <c r="I1333" s="1046" t="s">
        <v>1209</v>
      </c>
      <c r="J1333" s="1018" t="s">
        <v>1210</v>
      </c>
      <c r="K1333" s="1019"/>
      <c r="L1333" s="993" t="s">
        <v>1211</v>
      </c>
      <c r="M1333" s="1460" t="s">
        <v>569</v>
      </c>
      <c r="N1333" s="1461"/>
      <c r="O1333" s="1020">
        <v>2467.5</v>
      </c>
      <c r="P1333" s="933">
        <v>2467.5</v>
      </c>
      <c r="Q1333" s="934"/>
      <c r="R1333" s="933"/>
      <c r="S1333" s="935"/>
    </row>
    <row r="1334" spans="9:20" ht="25.2" x14ac:dyDescent="0.25">
      <c r="I1334" s="1047"/>
      <c r="J1334" s="1048" t="s">
        <v>1212</v>
      </c>
      <c r="K1334" s="1049"/>
      <c r="L1334" s="1049" t="s">
        <v>1213</v>
      </c>
      <c r="M1334" s="1458" t="s">
        <v>574</v>
      </c>
      <c r="N1334" s="1459"/>
      <c r="O1334" s="1020">
        <v>7448</v>
      </c>
      <c r="P1334" s="933"/>
      <c r="Q1334" s="934"/>
      <c r="R1334" s="933"/>
      <c r="S1334" s="935">
        <v>7448</v>
      </c>
    </row>
    <row r="1335" spans="9:20" ht="50.4" x14ac:dyDescent="0.25">
      <c r="I1335" s="1047"/>
      <c r="J1335" s="1048" t="s">
        <v>1214</v>
      </c>
      <c r="K1335" s="1049"/>
      <c r="L1335" s="1049" t="s">
        <v>456</v>
      </c>
      <c r="M1335" s="1462" t="s">
        <v>1206</v>
      </c>
      <c r="N1335" s="1462"/>
      <c r="O1335" s="1050">
        <v>127.65</v>
      </c>
      <c r="P1335" s="1051">
        <v>127.65</v>
      </c>
      <c r="Q1335" s="1021"/>
      <c r="R1335" s="1051"/>
      <c r="S1335" s="1052"/>
    </row>
    <row r="1336" spans="9:20" ht="75.599999999999994" x14ac:dyDescent="0.25">
      <c r="I1336" s="1047" t="s">
        <v>1218</v>
      </c>
      <c r="J1336" s="1048" t="s">
        <v>1215</v>
      </c>
      <c r="K1336" s="1049"/>
      <c r="L1336" s="1049" t="s">
        <v>1216</v>
      </c>
      <c r="M1336" s="1458" t="s">
        <v>1217</v>
      </c>
      <c r="N1336" s="1459"/>
      <c r="O1336" s="1050">
        <v>106.75</v>
      </c>
      <c r="P1336" s="1051">
        <v>106.75</v>
      </c>
      <c r="Q1336" s="1021"/>
      <c r="R1336" s="1051"/>
      <c r="S1336" s="1053"/>
    </row>
    <row r="1337" spans="9:20" ht="25.2" x14ac:dyDescent="0.25">
      <c r="I1337" s="1047" t="s">
        <v>1219</v>
      </c>
      <c r="J1337" s="1048" t="s">
        <v>1220</v>
      </c>
      <c r="K1337" s="1049"/>
      <c r="L1337" s="1049" t="s">
        <v>1221</v>
      </c>
      <c r="M1337" s="1458" t="s">
        <v>1222</v>
      </c>
      <c r="N1337" s="1459"/>
      <c r="O1337" s="1050">
        <v>9.8000000000000007</v>
      </c>
      <c r="P1337" s="1051">
        <v>9.8000000000000007</v>
      </c>
      <c r="Q1337" s="1021"/>
      <c r="R1337" s="1051"/>
      <c r="S1337" s="1053"/>
    </row>
    <row r="1338" spans="9:20" ht="25.2" x14ac:dyDescent="0.25">
      <c r="I1338" s="1047" t="s">
        <v>1225</v>
      </c>
      <c r="J1338" s="1048" t="s">
        <v>1226</v>
      </c>
      <c r="K1338" s="1049"/>
      <c r="L1338" s="1049" t="s">
        <v>1227</v>
      </c>
      <c r="M1338" s="1462" t="s">
        <v>1206</v>
      </c>
      <c r="N1338" s="1462"/>
      <c r="O1338" s="1016">
        <v>150</v>
      </c>
      <c r="P1338" s="1054">
        <v>150</v>
      </c>
      <c r="Q1338" s="1054"/>
      <c r="R1338" s="1054"/>
      <c r="S1338" s="1054"/>
    </row>
    <row r="1339" spans="9:20" ht="126" customHeight="1" x14ac:dyDescent="0.25">
      <c r="I1339" s="1047"/>
      <c r="J1339" s="1048" t="s">
        <v>1228</v>
      </c>
      <c r="K1339" s="1049"/>
      <c r="L1339" s="1049" t="s">
        <v>1229</v>
      </c>
      <c r="M1339" s="1458" t="s">
        <v>1206</v>
      </c>
      <c r="N1339" s="1459"/>
      <c r="O1339" s="1016">
        <v>3020</v>
      </c>
      <c r="P1339" s="1054">
        <v>3020</v>
      </c>
      <c r="Q1339" s="1054"/>
      <c r="R1339" s="1054"/>
      <c r="S1339" s="1054"/>
    </row>
    <row r="1340" spans="9:20" ht="25.2" x14ac:dyDescent="0.25">
      <c r="I1340" s="1055"/>
      <c r="J1340" s="1056"/>
      <c r="K1340" s="1057"/>
      <c r="L1340" s="1057"/>
      <c r="M1340" s="1802"/>
      <c r="N1340" s="1803"/>
      <c r="O1340" s="1054"/>
      <c r="P1340" s="1054"/>
      <c r="Q1340" s="1054"/>
      <c r="R1340" s="1054"/>
      <c r="S1340" s="1054"/>
    </row>
    <row r="1341" spans="9:20" ht="25.2" x14ac:dyDescent="0.25">
      <c r="I1341" s="1055"/>
      <c r="J1341" s="1056"/>
      <c r="K1341" s="1057"/>
      <c r="L1341" s="1057"/>
      <c r="M1341" s="1802"/>
      <c r="N1341" s="1803"/>
      <c r="O1341" s="1054"/>
      <c r="P1341" s="1054"/>
      <c r="Q1341" s="1054"/>
      <c r="R1341" s="1054"/>
      <c r="S1341" s="1054"/>
    </row>
    <row r="1342" spans="9:20" ht="25.2" x14ac:dyDescent="0.45">
      <c r="I1342" s="968"/>
      <c r="J1342" s="969"/>
      <c r="K1342" s="970"/>
      <c r="L1342" s="970"/>
      <c r="M1342" s="1446" t="s">
        <v>130</v>
      </c>
      <c r="N1342" s="1447"/>
      <c r="O1342" s="1039">
        <f>SUM(O1331:O1341)</f>
        <v>39053.720000000008</v>
      </c>
      <c r="P1342" s="972">
        <f>SUM(P1331:P1341)</f>
        <v>6381.7000000000007</v>
      </c>
      <c r="Q1342" s="972">
        <f>SUM(Q1330:Q1341)</f>
        <v>0</v>
      </c>
      <c r="R1342" s="973">
        <f>SUM(R1330:R1341)</f>
        <v>25224.02</v>
      </c>
      <c r="S1342" s="974">
        <f>SUM(S1331:S1341)</f>
        <v>7448</v>
      </c>
      <c r="T1342" s="626">
        <f>SUM(P1342:S1342)</f>
        <v>39053.72</v>
      </c>
    </row>
    <row r="1343" spans="9:20" ht="26.4" x14ac:dyDescent="0.5">
      <c r="I1343" s="1448" t="s">
        <v>12</v>
      </c>
      <c r="J1343" s="1449"/>
      <c r="K1343" s="1449"/>
      <c r="L1343" s="1449"/>
      <c r="M1343" s="760"/>
      <c r="N1343" s="760"/>
      <c r="O1343" s="760"/>
      <c r="P1343" s="760"/>
      <c r="Q1343" s="760"/>
      <c r="R1343" s="768"/>
      <c r="S1343" s="764"/>
    </row>
    <row r="1344" spans="9:20" ht="27" thickBot="1" x14ac:dyDescent="0.55000000000000004">
      <c r="I1344" s="1450" t="s">
        <v>1230</v>
      </c>
      <c r="J1344" s="1451"/>
      <c r="K1344" s="1451"/>
      <c r="L1344" s="1451"/>
      <c r="M1344" s="1451"/>
      <c r="N1344" s="976"/>
      <c r="O1344" s="977"/>
      <c r="P1344" s="977"/>
      <c r="Q1344" s="978"/>
      <c r="R1344" s="979"/>
      <c r="S1344" s="791"/>
    </row>
    <row r="1345" spans="9:19" ht="26.4" x14ac:dyDescent="0.25">
      <c r="I1345" s="1452" t="s">
        <v>14</v>
      </c>
      <c r="J1345" s="1453"/>
      <c r="K1345" s="728"/>
      <c r="L1345" s="728"/>
      <c r="M1345" s="729"/>
      <c r="N1345" s="729"/>
      <c r="O1345" s="730"/>
      <c r="P1345" s="729"/>
      <c r="Q1345" s="731"/>
      <c r="R1345" s="732"/>
      <c r="S1345" s="733"/>
    </row>
    <row r="1346" spans="9:19" ht="26.4" x14ac:dyDescent="0.25">
      <c r="I1346" s="1454"/>
      <c r="J1346" s="1455"/>
      <c r="K1346" s="736"/>
      <c r="L1346" s="736"/>
      <c r="M1346" s="737"/>
      <c r="N1346" s="737"/>
      <c r="O1346" s="738"/>
      <c r="P1346" s="737"/>
      <c r="Q1346" s="739"/>
      <c r="R1346" s="740"/>
      <c r="S1346" s="741"/>
    </row>
    <row r="1347" spans="9:19" ht="26.4" x14ac:dyDescent="0.45">
      <c r="I1347" s="734"/>
      <c r="J1347" s="735"/>
      <c r="K1347" s="736"/>
      <c r="L1347" s="736"/>
      <c r="M1347" s="737"/>
      <c r="N1347" s="737"/>
      <c r="O1347" s="738"/>
      <c r="P1347" s="737"/>
      <c r="Q1347" s="980"/>
      <c r="R1347" s="740"/>
      <c r="S1347" s="741"/>
    </row>
    <row r="1348" spans="9:19" ht="26.4" x14ac:dyDescent="0.45">
      <c r="I1348" s="1444" t="s">
        <v>1203</v>
      </c>
      <c r="J1348" s="1445"/>
      <c r="K1348" s="1433" t="s">
        <v>405</v>
      </c>
      <c r="L1348" s="1433"/>
      <c r="M1348" s="1433"/>
      <c r="N1348" s="1433"/>
      <c r="O1348" s="982">
        <v>25224.02</v>
      </c>
      <c r="P1348" s="746"/>
      <c r="Q1348" s="980"/>
      <c r="R1348" s="740"/>
      <c r="S1348" s="748"/>
    </row>
    <row r="1349" spans="9:19" ht="26.4" x14ac:dyDescent="0.45">
      <c r="I1349" s="1040"/>
      <c r="J1349" s="1041"/>
      <c r="K1349" s="751"/>
      <c r="L1349" s="751"/>
      <c r="M1349" s="751"/>
      <c r="N1349" s="751"/>
      <c r="O1349" s="982"/>
      <c r="P1349" s="746"/>
      <c r="Q1349" s="980"/>
      <c r="R1349" s="740"/>
      <c r="S1349" s="748"/>
    </row>
    <row r="1350" spans="9:19" ht="26.4" x14ac:dyDescent="0.45">
      <c r="I1350" s="1444" t="s">
        <v>1207</v>
      </c>
      <c r="J1350" s="1445"/>
      <c r="K1350" s="1433" t="s">
        <v>405</v>
      </c>
      <c r="L1350" s="1433"/>
      <c r="M1350" s="1433"/>
      <c r="N1350" s="1433"/>
      <c r="O1350" s="982">
        <v>500</v>
      </c>
      <c r="P1350" s="746"/>
      <c r="Q1350" s="980"/>
      <c r="R1350" s="740"/>
      <c r="S1350" s="748"/>
    </row>
    <row r="1351" spans="9:19" ht="26.4" x14ac:dyDescent="0.45">
      <c r="I1351" s="1040"/>
      <c r="J1351" s="1041"/>
      <c r="K1351" s="751"/>
      <c r="L1351" s="751"/>
      <c r="M1351" s="751"/>
      <c r="N1351" s="751"/>
      <c r="O1351" s="982"/>
      <c r="P1351" s="746"/>
      <c r="Q1351" s="980"/>
      <c r="R1351" s="740"/>
      <c r="S1351" s="748"/>
    </row>
    <row r="1352" spans="9:19" ht="26.4" x14ac:dyDescent="0.45">
      <c r="I1352" s="1040" t="s">
        <v>1209</v>
      </c>
      <c r="J1352" s="1041"/>
      <c r="K1352" s="1433" t="s">
        <v>405</v>
      </c>
      <c r="L1352" s="1433"/>
      <c r="M1352" s="1433"/>
      <c r="N1352" s="1433"/>
      <c r="O1352" s="982">
        <v>9915.5</v>
      </c>
      <c r="P1352" s="746"/>
      <c r="Q1352" s="980"/>
      <c r="R1352" s="740"/>
      <c r="S1352" s="748"/>
    </row>
    <row r="1353" spans="9:19" ht="26.4" x14ac:dyDescent="0.45">
      <c r="I1353" s="1040"/>
      <c r="J1353" s="1041"/>
      <c r="K1353" s="751"/>
      <c r="L1353" s="751"/>
      <c r="M1353" s="751"/>
      <c r="N1353" s="751"/>
      <c r="O1353" s="982"/>
      <c r="P1353" s="746"/>
      <c r="Q1353" s="980"/>
      <c r="R1353" s="740"/>
      <c r="S1353" s="748"/>
    </row>
    <row r="1354" spans="9:19" ht="26.4" x14ac:dyDescent="0.45">
      <c r="I1354" s="1040" t="s">
        <v>1218</v>
      </c>
      <c r="J1354" s="1041"/>
      <c r="K1354" s="1433" t="s">
        <v>405</v>
      </c>
      <c r="L1354" s="1433"/>
      <c r="M1354" s="1433"/>
      <c r="N1354" s="1433"/>
      <c r="O1354" s="982">
        <v>127.65</v>
      </c>
      <c r="P1354" s="746"/>
      <c r="Q1354" s="980"/>
      <c r="R1354" s="740"/>
      <c r="S1354" s="748"/>
    </row>
    <row r="1355" spans="9:19" ht="26.4" x14ac:dyDescent="0.45">
      <c r="I1355" s="1040"/>
      <c r="J1355" s="1041"/>
      <c r="K1355" s="1433" t="s">
        <v>405</v>
      </c>
      <c r="L1355" s="1433"/>
      <c r="M1355" s="1433"/>
      <c r="N1355" s="1433"/>
      <c r="O1355" s="982">
        <v>106.75</v>
      </c>
      <c r="P1355" s="746"/>
      <c r="Q1355" s="980"/>
      <c r="R1355" s="740"/>
      <c r="S1355" s="748"/>
    </row>
    <row r="1356" spans="9:19" ht="26.4" x14ac:dyDescent="0.45">
      <c r="I1356" s="1040"/>
      <c r="J1356" s="1041"/>
      <c r="K1356" s="751"/>
      <c r="L1356" s="751"/>
      <c r="M1356" s="751"/>
      <c r="N1356" s="751"/>
      <c r="O1356" s="982"/>
      <c r="P1356" s="746"/>
      <c r="Q1356" s="980"/>
      <c r="R1356" s="740"/>
      <c r="S1356" s="748"/>
    </row>
    <row r="1357" spans="9:19" ht="26.4" x14ac:dyDescent="0.45">
      <c r="I1357" s="1040" t="s">
        <v>1219</v>
      </c>
      <c r="J1357" s="1041"/>
      <c r="K1357" s="1433" t="s">
        <v>405</v>
      </c>
      <c r="L1357" s="1433"/>
      <c r="M1357" s="1433"/>
      <c r="N1357" s="1433"/>
      <c r="O1357" s="982">
        <v>9.8000000000000007</v>
      </c>
      <c r="P1357" s="746"/>
      <c r="Q1357" s="980"/>
      <c r="R1357" s="740"/>
      <c r="S1357" s="748"/>
    </row>
    <row r="1358" spans="9:19" ht="26.4" x14ac:dyDescent="0.45">
      <c r="I1358" s="1040"/>
      <c r="J1358" s="1041"/>
      <c r="K1358" s="751"/>
      <c r="L1358" s="751"/>
      <c r="M1358" s="751"/>
      <c r="N1358" s="751"/>
      <c r="O1358" s="982"/>
      <c r="P1358" s="746"/>
      <c r="Q1358" s="980"/>
      <c r="R1358" s="740"/>
      <c r="S1358" s="748"/>
    </row>
    <row r="1359" spans="9:19" ht="26.4" x14ac:dyDescent="0.45">
      <c r="I1359" s="1040" t="s">
        <v>1225</v>
      </c>
      <c r="J1359" s="1041"/>
      <c r="K1359" s="1433" t="s">
        <v>405</v>
      </c>
      <c r="L1359" s="1433"/>
      <c r="M1359" s="1433"/>
      <c r="N1359" s="1433"/>
      <c r="O1359" s="982">
        <v>3170</v>
      </c>
      <c r="P1359" s="746"/>
      <c r="Q1359" s="980"/>
      <c r="R1359" s="740"/>
      <c r="S1359" s="748"/>
    </row>
    <row r="1360" spans="9:19" ht="26.4" x14ac:dyDescent="0.45">
      <c r="I1360" s="1040"/>
      <c r="J1360" s="1041"/>
      <c r="K1360" s="751"/>
      <c r="L1360" s="751"/>
      <c r="M1360" s="751"/>
      <c r="N1360" s="751"/>
      <c r="O1360" s="982"/>
      <c r="P1360" s="746"/>
      <c r="Q1360" s="980"/>
      <c r="R1360" s="740"/>
      <c r="S1360" s="748"/>
    </row>
    <row r="1361" spans="9:19" ht="26.4" x14ac:dyDescent="0.45">
      <c r="I1361" s="1040"/>
      <c r="J1361" s="1041"/>
      <c r="K1361" s="751"/>
      <c r="L1361" s="751"/>
      <c r="M1361" s="751"/>
      <c r="N1361" s="751"/>
      <c r="O1361" s="982"/>
      <c r="P1361" s="746"/>
      <c r="Q1361" s="980"/>
      <c r="R1361" s="740"/>
      <c r="S1361" s="748"/>
    </row>
    <row r="1362" spans="9:19" ht="26.4" x14ac:dyDescent="0.45">
      <c r="I1362" s="1040"/>
      <c r="J1362" s="1041"/>
      <c r="K1362" s="751"/>
      <c r="L1362" s="751"/>
      <c r="M1362" s="751"/>
      <c r="N1362" s="751"/>
      <c r="O1362" s="982"/>
      <c r="P1362" s="746"/>
      <c r="Q1362" s="980"/>
      <c r="R1362" s="740"/>
      <c r="S1362" s="748"/>
    </row>
    <row r="1363" spans="9:19" ht="26.4" x14ac:dyDescent="0.5">
      <c r="I1363" s="1042"/>
      <c r="J1363" s="1043"/>
      <c r="K1363" s="751"/>
      <c r="L1363" s="751"/>
      <c r="M1363" s="751"/>
      <c r="N1363" s="751"/>
      <c r="O1363" s="982"/>
      <c r="P1363" s="746"/>
      <c r="Q1363" s="980"/>
      <c r="R1363" s="740"/>
      <c r="S1363" s="748"/>
    </row>
    <row r="1364" spans="9:19" ht="26.4" x14ac:dyDescent="0.5">
      <c r="I1364" s="742"/>
      <c r="J1364" s="743"/>
      <c r="K1364" s="751"/>
      <c r="L1364" s="751"/>
      <c r="M1364" s="751"/>
      <c r="N1364" s="751"/>
      <c r="O1364" s="982"/>
      <c r="P1364" s="746"/>
      <c r="Q1364" s="980"/>
      <c r="R1364" s="740"/>
      <c r="S1364" s="748"/>
    </row>
    <row r="1365" spans="9:19" ht="26.4" x14ac:dyDescent="0.45">
      <c r="I1365" s="749"/>
      <c r="J1365" s="750"/>
      <c r="K1365" s="1433" t="s">
        <v>130</v>
      </c>
      <c r="L1365" s="1433"/>
      <c r="M1365" s="1433"/>
      <c r="N1365" s="753"/>
      <c r="O1365" s="823">
        <f>SUM(O1348:O1364)</f>
        <v>39053.720000000008</v>
      </c>
      <c r="P1365" s="752"/>
      <c r="Q1365" s="980"/>
      <c r="R1365" s="752"/>
      <c r="S1365" s="754"/>
    </row>
    <row r="1366" spans="9:19" ht="27" thickBot="1" x14ac:dyDescent="0.55000000000000004">
      <c r="I1366" s="1437" t="s">
        <v>15</v>
      </c>
      <c r="J1366" s="1438"/>
      <c r="K1366" s="1438"/>
      <c r="L1366" s="1438"/>
      <c r="M1366" s="755"/>
      <c r="N1366" s="756"/>
      <c r="O1366" s="756">
        <v>0</v>
      </c>
      <c r="P1366" s="756"/>
      <c r="Q1366" s="756"/>
      <c r="R1366" s="756"/>
      <c r="S1366" s="757"/>
    </row>
    <row r="1367" spans="9:19" ht="30" thickTop="1" x14ac:dyDescent="0.75">
      <c r="I1367" s="758"/>
      <c r="J1367" s="759"/>
      <c r="K1367" s="1439"/>
      <c r="L1367" s="1439"/>
      <c r="M1367" s="1439"/>
      <c r="N1367" s="760"/>
      <c r="O1367" s="761"/>
      <c r="P1367" s="761"/>
      <c r="Q1367" s="761"/>
      <c r="R1367" s="762"/>
      <c r="S1367" s="763"/>
    </row>
    <row r="1368" spans="9:19" ht="29.4" x14ac:dyDescent="0.75">
      <c r="I1368" s="758"/>
      <c r="J1368" s="759"/>
      <c r="K1368" s="744"/>
      <c r="L1368" s="744"/>
      <c r="M1368" s="744"/>
      <c r="N1368" s="760"/>
      <c r="O1368" s="761"/>
      <c r="P1368" s="761"/>
      <c r="Q1368" s="761"/>
      <c r="R1368" s="762"/>
      <c r="S1368" s="764"/>
    </row>
    <row r="1369" spans="9:19" ht="30" x14ac:dyDescent="0.5">
      <c r="I1369" s="765"/>
      <c r="J1369" s="759"/>
      <c r="K1369" s="766"/>
      <c r="L1369" s="1440" t="s">
        <v>606</v>
      </c>
      <c r="M1369" s="1440"/>
      <c r="N1369" s="1440"/>
      <c r="O1369" s="1440"/>
      <c r="P1369" s="1440"/>
      <c r="Q1369" s="760"/>
      <c r="R1369" s="768"/>
      <c r="S1369" s="764"/>
    </row>
    <row r="1370" spans="9:19" ht="26.4" x14ac:dyDescent="0.5">
      <c r="I1370" s="765"/>
      <c r="J1370" s="759"/>
      <c r="K1370" s="766"/>
      <c r="L1370" s="767"/>
      <c r="M1370" s="767"/>
      <c r="N1370" s="767"/>
      <c r="O1370" s="767"/>
      <c r="P1370" s="767"/>
      <c r="Q1370" s="760"/>
      <c r="R1370" s="768"/>
      <c r="S1370" s="764"/>
    </row>
    <row r="1371" spans="9:19" ht="26.4" x14ac:dyDescent="0.5">
      <c r="I1371" s="769"/>
      <c r="J1371" s="770"/>
      <c r="K1371" s="770"/>
      <c r="L1371" s="770"/>
      <c r="M1371" s="770"/>
      <c r="N1371" s="770"/>
      <c r="O1371" s="771"/>
      <c r="P1371" s="771"/>
      <c r="Q1371" s="771"/>
      <c r="R1371" s="772"/>
      <c r="S1371" s="773"/>
    </row>
    <row r="1372" spans="9:19" ht="46.5" customHeight="1" x14ac:dyDescent="0.25">
      <c r="I1372" s="1441" t="s">
        <v>1260</v>
      </c>
      <c r="J1372" s="1442"/>
      <c r="K1372" s="1442"/>
      <c r="L1372" s="1442"/>
      <c r="M1372" s="1442"/>
      <c r="N1372" s="1442"/>
      <c r="O1372" s="1442"/>
      <c r="P1372" s="1442"/>
      <c r="Q1372" s="1442"/>
      <c r="R1372" s="1442"/>
      <c r="S1372" s="1443"/>
    </row>
    <row r="1373" spans="9:19" ht="20.25" customHeight="1" x14ac:dyDescent="0.25">
      <c r="I1373" s="1441"/>
      <c r="J1373" s="1442"/>
      <c r="K1373" s="1442"/>
      <c r="L1373" s="1442"/>
      <c r="M1373" s="1442"/>
      <c r="N1373" s="1442"/>
      <c r="O1373" s="1442"/>
      <c r="P1373" s="1442"/>
      <c r="Q1373" s="1442"/>
      <c r="R1373" s="1442"/>
      <c r="S1373" s="1443"/>
    </row>
    <row r="1374" spans="9:19" ht="38.25" customHeight="1" x14ac:dyDescent="0.25">
      <c r="I1374" s="1441"/>
      <c r="J1374" s="1442"/>
      <c r="K1374" s="1442"/>
      <c r="L1374" s="1442"/>
      <c r="M1374" s="1442"/>
      <c r="N1374" s="1442"/>
      <c r="O1374" s="1442"/>
      <c r="P1374" s="1442"/>
      <c r="Q1374" s="1442"/>
      <c r="R1374" s="1442"/>
      <c r="S1374" s="1443"/>
    </row>
    <row r="1375" spans="9:19" ht="46.5" customHeight="1" x14ac:dyDescent="0.25">
      <c r="I1375" s="1441"/>
      <c r="J1375" s="1442"/>
      <c r="K1375" s="1442"/>
      <c r="L1375" s="1442"/>
      <c r="M1375" s="1442"/>
      <c r="N1375" s="1442"/>
      <c r="O1375" s="1442"/>
      <c r="P1375" s="1442"/>
      <c r="Q1375" s="1442"/>
      <c r="R1375" s="1442"/>
      <c r="S1375" s="1443"/>
    </row>
    <row r="1376" spans="9:19" ht="90" customHeight="1" x14ac:dyDescent="0.25">
      <c r="I1376" s="1441"/>
      <c r="J1376" s="1442"/>
      <c r="K1376" s="1442"/>
      <c r="L1376" s="1442"/>
      <c r="M1376" s="1442"/>
      <c r="N1376" s="1442"/>
      <c r="O1376" s="1442"/>
      <c r="P1376" s="1442"/>
      <c r="Q1376" s="1442"/>
      <c r="R1376" s="1442"/>
      <c r="S1376" s="1443"/>
    </row>
    <row r="1377" spans="9:19" ht="26.4" x14ac:dyDescent="0.25">
      <c r="I1377" s="774"/>
      <c r="J1377" s="775"/>
      <c r="K1377" s="775"/>
      <c r="L1377" s="775"/>
      <c r="M1377" s="775"/>
      <c r="N1377" s="775"/>
      <c r="O1377" s="775"/>
      <c r="P1377" s="775"/>
      <c r="Q1377" s="775"/>
      <c r="R1377" s="775"/>
      <c r="S1377" s="776"/>
    </row>
    <row r="1378" spans="9:19" ht="26.4" x14ac:dyDescent="0.25">
      <c r="I1378" s="774"/>
      <c r="J1378" s="775"/>
      <c r="K1378" s="775"/>
      <c r="L1378" s="775"/>
      <c r="M1378" s="775"/>
      <c r="N1378" s="775"/>
      <c r="O1378" s="775"/>
      <c r="P1378" s="775"/>
      <c r="Q1378" s="775"/>
      <c r="R1378" s="775"/>
      <c r="S1378" s="776"/>
    </row>
    <row r="1379" spans="9:19" ht="26.4" x14ac:dyDescent="0.5">
      <c r="I1379" s="777"/>
      <c r="J1379" s="778"/>
      <c r="K1379" s="778"/>
      <c r="L1379" s="1434" t="s">
        <v>471</v>
      </c>
      <c r="M1379" s="1434"/>
      <c r="N1379" s="1434"/>
      <c r="O1379" s="1434"/>
      <c r="P1379" s="1434"/>
      <c r="Q1379" s="1434"/>
      <c r="R1379" s="779"/>
      <c r="S1379" s="764"/>
    </row>
    <row r="1380" spans="9:19" ht="26.4" x14ac:dyDescent="0.5">
      <c r="I1380" s="780"/>
      <c r="J1380" s="781"/>
      <c r="K1380" s="781"/>
      <c r="L1380" s="781"/>
      <c r="M1380" s="1435" t="s">
        <v>607</v>
      </c>
      <c r="N1380" s="1435"/>
      <c r="O1380" s="1435"/>
      <c r="P1380" s="1435"/>
      <c r="Q1380" s="782"/>
      <c r="R1380" s="782"/>
      <c r="S1380" s="783"/>
    </row>
    <row r="1381" spans="9:19" ht="26.4" x14ac:dyDescent="0.5">
      <c r="I1381" s="784"/>
      <c r="J1381" s="781"/>
      <c r="K1381" s="781"/>
      <c r="L1381" s="781"/>
      <c r="M1381" s="1436" t="s">
        <v>1197</v>
      </c>
      <c r="N1381" s="1436"/>
      <c r="O1381" s="744" t="s">
        <v>519</v>
      </c>
      <c r="P1381" s="782" t="s">
        <v>1208</v>
      </c>
      <c r="Q1381" s="782"/>
      <c r="R1381" s="743"/>
      <c r="S1381" s="764"/>
    </row>
    <row r="1382" spans="9:19" ht="27" thickBot="1" x14ac:dyDescent="0.55000000000000004">
      <c r="I1382" s="785"/>
      <c r="J1382" s="786"/>
      <c r="K1382" s="786"/>
      <c r="L1382" s="786"/>
      <c r="M1382" s="786"/>
      <c r="N1382" s="787"/>
      <c r="O1382" s="788"/>
      <c r="P1382" s="788"/>
      <c r="Q1382" s="789"/>
      <c r="R1382" s="790"/>
      <c r="S1382" s="791"/>
    </row>
    <row r="1384" spans="9:19" ht="5.25" customHeight="1" x14ac:dyDescent="0.25"/>
    <row r="1385" spans="9:19" ht="15" hidden="1" customHeight="1" thickBot="1" x14ac:dyDescent="0.3"/>
    <row r="1386" spans="9:19" ht="30" customHeight="1" thickBot="1" x14ac:dyDescent="0.3"/>
    <row r="1387" spans="9:19" ht="36.75" customHeight="1" x14ac:dyDescent="0.5">
      <c r="I1387" s="923"/>
      <c r="J1387" s="924"/>
      <c r="K1387" s="924"/>
      <c r="L1387" s="924"/>
      <c r="M1387" s="924"/>
      <c r="N1387" s="924"/>
      <c r="O1387" s="925"/>
      <c r="P1387" s="925"/>
      <c r="Q1387" s="925"/>
      <c r="R1387" s="924"/>
      <c r="S1387" s="926"/>
    </row>
    <row r="1388" spans="9:19" ht="51.75" customHeight="1" x14ac:dyDescent="0.45">
      <c r="I1388" s="1463" t="s">
        <v>33</v>
      </c>
      <c r="J1388" s="1464"/>
      <c r="K1388" s="1464"/>
      <c r="L1388" s="1464"/>
      <c r="M1388" s="1464"/>
      <c r="N1388" s="1464"/>
      <c r="O1388" s="1464"/>
      <c r="P1388" s="1464"/>
      <c r="Q1388" s="1464"/>
      <c r="R1388" s="1464"/>
      <c r="S1388" s="1465"/>
    </row>
    <row r="1389" spans="9:19" ht="26.4" x14ac:dyDescent="0.5">
      <c r="I1389" s="1466" t="s">
        <v>4</v>
      </c>
      <c r="J1389" s="1467"/>
      <c r="K1389" s="1467"/>
      <c r="L1389" s="1467"/>
      <c r="M1389" s="1467"/>
      <c r="N1389" s="1467"/>
      <c r="O1389" s="1467"/>
      <c r="P1389" s="1467"/>
      <c r="Q1389" s="1467"/>
      <c r="R1389" s="1467"/>
      <c r="S1389" s="1468"/>
    </row>
    <row r="1390" spans="9:19" ht="26.4" x14ac:dyDescent="0.5">
      <c r="I1390" s="1466" t="s">
        <v>1223</v>
      </c>
      <c r="J1390" s="1467"/>
      <c r="K1390" s="1467"/>
      <c r="L1390" s="1467"/>
      <c r="M1390" s="1467"/>
      <c r="N1390" s="1467"/>
      <c r="O1390" s="1467"/>
      <c r="P1390" s="1467"/>
      <c r="Q1390" s="1467"/>
      <c r="R1390" s="1467"/>
      <c r="S1390" s="1468"/>
    </row>
    <row r="1391" spans="9:19" ht="51.75" customHeight="1" thickBot="1" x14ac:dyDescent="0.3">
      <c r="I1391" s="1469" t="s">
        <v>21</v>
      </c>
      <c r="J1391" s="1470"/>
      <c r="K1391" s="1470"/>
      <c r="L1391" s="1470"/>
      <c r="M1391" s="1470"/>
      <c r="N1391" s="1470"/>
      <c r="O1391" s="1470"/>
      <c r="P1391" s="1470"/>
      <c r="Q1391" s="1470"/>
      <c r="R1391" s="1470"/>
      <c r="S1391" s="1471"/>
    </row>
    <row r="1392" spans="9:19" ht="233.25" customHeight="1" x14ac:dyDescent="0.45">
      <c r="I1392" s="1472" t="s">
        <v>5</v>
      </c>
      <c r="J1392" s="1473"/>
      <c r="K1392" s="1474" t="s">
        <v>6</v>
      </c>
      <c r="L1392" s="1474" t="s">
        <v>1</v>
      </c>
      <c r="M1392" s="1476" t="s">
        <v>7</v>
      </c>
      <c r="N1392" s="1477"/>
      <c r="O1392" s="1480" t="s">
        <v>8</v>
      </c>
      <c r="P1392" s="829" t="s">
        <v>687</v>
      </c>
      <c r="Q1392" s="830" t="s">
        <v>876</v>
      </c>
      <c r="R1392" s="831" t="s">
        <v>1202</v>
      </c>
      <c r="S1392" s="832" t="s">
        <v>958</v>
      </c>
    </row>
    <row r="1393" spans="9:29" ht="25.2" x14ac:dyDescent="0.25">
      <c r="I1393" s="1483" t="s">
        <v>0</v>
      </c>
      <c r="J1393" s="1456" t="s">
        <v>9</v>
      </c>
      <c r="K1393" s="1475"/>
      <c r="L1393" s="1475"/>
      <c r="M1393" s="1478"/>
      <c r="N1393" s="1479"/>
      <c r="O1393" s="1481"/>
      <c r="P1393" s="833" t="s">
        <v>10</v>
      </c>
      <c r="Q1393" s="833" t="s">
        <v>10</v>
      </c>
      <c r="R1393" s="834" t="s">
        <v>10</v>
      </c>
      <c r="S1393" s="835" t="s">
        <v>10</v>
      </c>
    </row>
    <row r="1394" spans="9:29" ht="25.2" x14ac:dyDescent="0.45">
      <c r="I1394" s="1484"/>
      <c r="J1394" s="1457"/>
      <c r="K1394" s="1457"/>
      <c r="L1394" s="1457"/>
      <c r="M1394" s="1446"/>
      <c r="N1394" s="1447"/>
      <c r="O1394" s="1482"/>
      <c r="P1394" s="836"/>
      <c r="Q1394" s="837"/>
      <c r="R1394" s="838"/>
      <c r="S1394" s="839"/>
    </row>
    <row r="1395" spans="9:29" ht="25.2" x14ac:dyDescent="0.25">
      <c r="I1395" s="927"/>
      <c r="J1395" s="928"/>
      <c r="K1395" s="929"/>
      <c r="L1395" s="929"/>
      <c r="M1395" s="1458"/>
      <c r="N1395" s="1459"/>
      <c r="O1395" s="1016"/>
      <c r="P1395" s="933"/>
      <c r="Q1395" s="934"/>
      <c r="R1395" s="933"/>
      <c r="S1395" s="935"/>
    </row>
    <row r="1396" spans="9:29" ht="25.2" x14ac:dyDescent="0.25">
      <c r="I1396" s="1017"/>
      <c r="J1396" s="1018"/>
      <c r="K1396" s="1019"/>
      <c r="L1396" s="993"/>
      <c r="M1396" s="1460"/>
      <c r="N1396" s="1461"/>
      <c r="O1396" s="1020"/>
      <c r="P1396" s="933"/>
      <c r="Q1396" s="934"/>
      <c r="R1396" s="933"/>
      <c r="S1396" s="935"/>
      <c r="AC1396" s="1" t="s">
        <v>1262</v>
      </c>
    </row>
    <row r="1397" spans="9:29" ht="25.2" x14ac:dyDescent="0.25">
      <c r="I1397" s="1017"/>
      <c r="J1397" s="1018"/>
      <c r="K1397" s="1019"/>
      <c r="L1397" s="993"/>
      <c r="M1397" s="1460"/>
      <c r="N1397" s="1461"/>
      <c r="O1397" s="1020"/>
      <c r="P1397" s="933"/>
      <c r="Q1397" s="934"/>
      <c r="R1397" s="933"/>
      <c r="S1397" s="935"/>
    </row>
    <row r="1398" spans="9:29" ht="25.2" x14ac:dyDescent="0.25">
      <c r="I1398" s="927"/>
      <c r="J1398" s="1048"/>
      <c r="K1398" s="1049"/>
      <c r="L1398" s="1049"/>
      <c r="M1398" s="1458"/>
      <c r="N1398" s="1459"/>
      <c r="O1398" s="1020"/>
      <c r="P1398" s="933"/>
      <c r="Q1398" s="934"/>
      <c r="R1398" s="933"/>
      <c r="S1398" s="935"/>
    </row>
    <row r="1399" spans="9:29" ht="25.2" x14ac:dyDescent="0.25">
      <c r="I1399" s="927"/>
      <c r="J1399" s="1048"/>
      <c r="K1399" s="1049"/>
      <c r="L1399" s="1049"/>
      <c r="M1399" s="1462"/>
      <c r="N1399" s="1462"/>
      <c r="O1399" s="1050"/>
      <c r="P1399" s="1051"/>
      <c r="Q1399" s="1021"/>
      <c r="R1399" s="1051"/>
      <c r="S1399" s="1052"/>
    </row>
    <row r="1400" spans="9:29" ht="25.2" x14ac:dyDescent="0.25">
      <c r="I1400" s="927"/>
      <c r="J1400" s="1048"/>
      <c r="K1400" s="1049"/>
      <c r="L1400" s="1049"/>
      <c r="M1400" s="1458"/>
      <c r="N1400" s="1459"/>
      <c r="O1400" s="1050"/>
      <c r="P1400" s="1051"/>
      <c r="Q1400" s="1021"/>
      <c r="R1400" s="1051"/>
      <c r="S1400" s="935"/>
    </row>
    <row r="1401" spans="9:29" ht="25.2" x14ac:dyDescent="0.25">
      <c r="I1401" s="927"/>
      <c r="J1401" s="1048"/>
      <c r="K1401" s="1049"/>
      <c r="L1401" s="1049"/>
      <c r="M1401" s="1458"/>
      <c r="N1401" s="1459"/>
      <c r="O1401" s="1050"/>
      <c r="P1401" s="1051"/>
      <c r="Q1401" s="1021"/>
      <c r="R1401" s="1051"/>
      <c r="S1401" s="935"/>
    </row>
    <row r="1402" spans="9:29" ht="25.2" x14ac:dyDescent="0.25">
      <c r="I1402" s="927"/>
      <c r="J1402" s="1048"/>
      <c r="K1402" s="1049"/>
      <c r="L1402" s="1049"/>
      <c r="M1402" s="1462"/>
      <c r="N1402" s="1462"/>
      <c r="O1402" s="1054"/>
      <c r="P1402" s="1054"/>
      <c r="Q1402" s="1054"/>
      <c r="R1402" s="1054"/>
      <c r="S1402" s="1058"/>
    </row>
    <row r="1403" spans="9:29" ht="25.2" x14ac:dyDescent="0.25">
      <c r="I1403" s="927"/>
      <c r="J1403" s="1048"/>
      <c r="K1403" s="1049"/>
      <c r="L1403" s="1049"/>
      <c r="M1403" s="930"/>
      <c r="N1403" s="931"/>
      <c r="O1403" s="1054"/>
      <c r="P1403" s="1054"/>
      <c r="Q1403" s="1054"/>
      <c r="R1403" s="1054"/>
      <c r="S1403" s="1058"/>
    </row>
    <row r="1404" spans="9:29" ht="25.2" x14ac:dyDescent="0.25">
      <c r="I1404" s="1059"/>
      <c r="J1404" s="1056"/>
      <c r="K1404" s="1057"/>
      <c r="L1404" s="1057"/>
      <c r="M1404" s="1802"/>
      <c r="N1404" s="1803"/>
      <c r="O1404" s="1054"/>
      <c r="P1404" s="1054"/>
      <c r="Q1404" s="1054"/>
      <c r="R1404" s="1054"/>
      <c r="S1404" s="1058"/>
    </row>
    <row r="1405" spans="9:29" ht="25.2" x14ac:dyDescent="0.25">
      <c r="I1405" s="1059"/>
      <c r="J1405" s="1056"/>
      <c r="K1405" s="1057"/>
      <c r="L1405" s="1057"/>
      <c r="M1405" s="1802"/>
      <c r="N1405" s="1803"/>
      <c r="O1405" s="1054"/>
      <c r="P1405" s="1054"/>
      <c r="Q1405" s="1054"/>
      <c r="R1405" s="1054"/>
      <c r="S1405" s="1058"/>
    </row>
    <row r="1406" spans="9:29" ht="61.5" customHeight="1" x14ac:dyDescent="0.45">
      <c r="I1406" s="968"/>
      <c r="J1406" s="969"/>
      <c r="K1406" s="970"/>
      <c r="L1406" s="970"/>
      <c r="M1406" s="1446" t="s">
        <v>130</v>
      </c>
      <c r="N1406" s="1447"/>
      <c r="O1406" s="1039">
        <f>SUM(O1395:O1405)</f>
        <v>0</v>
      </c>
      <c r="P1406" s="972">
        <f>SUM(P1395:P1405)</f>
        <v>0</v>
      </c>
      <c r="Q1406" s="972">
        <f>SUM(Q1394:Q1405)</f>
        <v>0</v>
      </c>
      <c r="R1406" s="973">
        <f>SUM(R1394:R1405)</f>
        <v>0</v>
      </c>
      <c r="S1406" s="974">
        <f>SUM(S1395:S1405)</f>
        <v>0</v>
      </c>
    </row>
    <row r="1407" spans="9:29" ht="45" customHeight="1" x14ac:dyDescent="0.5">
      <c r="I1407" s="1448" t="s">
        <v>12</v>
      </c>
      <c r="J1407" s="1449"/>
      <c r="K1407" s="1449"/>
      <c r="L1407" s="1449"/>
      <c r="M1407" s="760"/>
      <c r="N1407" s="760"/>
      <c r="O1407" s="760"/>
      <c r="P1407" s="760"/>
      <c r="Q1407" s="760"/>
      <c r="R1407" s="768"/>
      <c r="S1407" s="764"/>
    </row>
    <row r="1408" spans="9:29" ht="50.25" customHeight="1" thickBot="1" x14ac:dyDescent="0.55000000000000004">
      <c r="I1408" s="1450" t="s">
        <v>1224</v>
      </c>
      <c r="J1408" s="1451"/>
      <c r="K1408" s="1451"/>
      <c r="L1408" s="1451"/>
      <c r="M1408" s="1451"/>
      <c r="N1408" s="976"/>
      <c r="O1408" s="977"/>
      <c r="P1408" s="977"/>
      <c r="Q1408" s="978"/>
      <c r="R1408" s="979"/>
      <c r="S1408" s="791"/>
    </row>
    <row r="1409" spans="9:19" ht="26.4" x14ac:dyDescent="0.25">
      <c r="I1409" s="1452" t="s">
        <v>14</v>
      </c>
      <c r="J1409" s="1453"/>
      <c r="K1409" s="728"/>
      <c r="L1409" s="728"/>
      <c r="M1409" s="729"/>
      <c r="N1409" s="729"/>
      <c r="O1409" s="730"/>
      <c r="P1409" s="729"/>
      <c r="Q1409" s="731"/>
      <c r="R1409" s="732"/>
      <c r="S1409" s="733"/>
    </row>
    <row r="1410" spans="9:19" ht="26.4" x14ac:dyDescent="0.25">
      <c r="I1410" s="1454"/>
      <c r="J1410" s="1455"/>
      <c r="K1410" s="736"/>
      <c r="L1410" s="736"/>
      <c r="M1410" s="737"/>
      <c r="N1410" s="737"/>
      <c r="O1410" s="738"/>
      <c r="P1410" s="737"/>
      <c r="Q1410" s="739"/>
      <c r="R1410" s="740"/>
      <c r="S1410" s="741"/>
    </row>
    <row r="1411" spans="9:19" ht="26.4" x14ac:dyDescent="0.45">
      <c r="I1411" s="1040"/>
      <c r="J1411" s="1041"/>
      <c r="K1411" s="751"/>
      <c r="L1411" s="751"/>
      <c r="M1411" s="751"/>
      <c r="N1411" s="751"/>
      <c r="O1411" s="982"/>
      <c r="P1411" s="746"/>
      <c r="Q1411" s="980"/>
      <c r="R1411" s="740"/>
      <c r="S1411" s="748"/>
    </row>
    <row r="1412" spans="9:19" ht="26.4" x14ac:dyDescent="0.5">
      <c r="I1412" s="1042"/>
      <c r="J1412" s="1043"/>
      <c r="K1412" s="751"/>
      <c r="L1412" s="751"/>
      <c r="M1412" s="751"/>
      <c r="N1412" s="751"/>
      <c r="O1412" s="982"/>
      <c r="P1412" s="746"/>
      <c r="Q1412" s="980"/>
      <c r="R1412" s="740"/>
      <c r="S1412" s="748"/>
    </row>
    <row r="1413" spans="9:19" ht="26.4" x14ac:dyDescent="0.5">
      <c r="I1413" s="742"/>
      <c r="J1413" s="743"/>
      <c r="K1413" s="751"/>
      <c r="L1413" s="751"/>
      <c r="M1413" s="751"/>
      <c r="N1413" s="751"/>
      <c r="O1413" s="982"/>
      <c r="P1413" s="746"/>
      <c r="Q1413" s="980"/>
      <c r="R1413" s="740"/>
      <c r="S1413" s="748"/>
    </row>
    <row r="1414" spans="9:19" ht="26.4" x14ac:dyDescent="0.45">
      <c r="I1414" s="749"/>
      <c r="J1414" s="750"/>
      <c r="K1414" s="1433" t="s">
        <v>130</v>
      </c>
      <c r="L1414" s="1433"/>
      <c r="M1414" s="1433"/>
      <c r="N1414" s="753"/>
      <c r="O1414" s="823">
        <f>SUM(O1411:O1413)</f>
        <v>0</v>
      </c>
      <c r="P1414" s="752"/>
      <c r="Q1414" s="980"/>
      <c r="R1414" s="752"/>
      <c r="S1414" s="754"/>
    </row>
    <row r="1415" spans="9:19" ht="27" thickBot="1" x14ac:dyDescent="0.55000000000000004">
      <c r="I1415" s="1437" t="s">
        <v>15</v>
      </c>
      <c r="J1415" s="1438"/>
      <c r="K1415" s="1438"/>
      <c r="L1415" s="1438"/>
      <c r="M1415" s="755"/>
      <c r="N1415" s="756"/>
      <c r="O1415" s="756">
        <v>0</v>
      </c>
      <c r="P1415" s="756"/>
      <c r="Q1415" s="756"/>
      <c r="R1415" s="756"/>
      <c r="S1415" s="757"/>
    </row>
    <row r="1416" spans="9:19" ht="30" thickTop="1" x14ac:dyDescent="0.75">
      <c r="I1416" s="758"/>
      <c r="J1416" s="759"/>
      <c r="K1416" s="1439"/>
      <c r="L1416" s="1439"/>
      <c r="M1416" s="1439"/>
      <c r="N1416" s="760"/>
      <c r="O1416" s="761"/>
      <c r="P1416" s="761"/>
      <c r="Q1416" s="761"/>
      <c r="R1416" s="762"/>
      <c r="S1416" s="763"/>
    </row>
    <row r="1417" spans="9:19" ht="29.4" x14ac:dyDescent="0.75">
      <c r="I1417" s="758"/>
      <c r="J1417" s="759"/>
      <c r="K1417" s="744"/>
      <c r="L1417" s="744"/>
      <c r="M1417" s="744"/>
      <c r="N1417" s="760"/>
      <c r="O1417" s="761"/>
      <c r="P1417" s="761"/>
      <c r="Q1417" s="761"/>
      <c r="R1417" s="762"/>
      <c r="S1417" s="764"/>
    </row>
    <row r="1418" spans="9:19" ht="30" x14ac:dyDescent="0.5">
      <c r="I1418" s="765"/>
      <c r="J1418" s="759"/>
      <c r="K1418" s="766"/>
      <c r="L1418" s="1440" t="s">
        <v>606</v>
      </c>
      <c r="M1418" s="1440"/>
      <c r="N1418" s="1440"/>
      <c r="O1418" s="1440"/>
      <c r="P1418" s="1440"/>
      <c r="Q1418" s="760"/>
      <c r="R1418" s="768"/>
      <c r="S1418" s="764"/>
    </row>
    <row r="1419" spans="9:19" ht="26.4" x14ac:dyDescent="0.5">
      <c r="I1419" s="765"/>
      <c r="J1419" s="759"/>
      <c r="K1419" s="766"/>
      <c r="L1419" s="767"/>
      <c r="M1419" s="767"/>
      <c r="N1419" s="767"/>
      <c r="O1419" s="767"/>
      <c r="P1419" s="767"/>
      <c r="Q1419" s="760"/>
      <c r="R1419" s="768"/>
      <c r="S1419" s="764"/>
    </row>
    <row r="1420" spans="9:19" ht="26.4" x14ac:dyDescent="0.5">
      <c r="I1420" s="769"/>
      <c r="J1420" s="770"/>
      <c r="K1420" s="770"/>
      <c r="L1420" s="770"/>
      <c r="M1420" s="770"/>
      <c r="N1420" s="770"/>
      <c r="O1420" s="771"/>
      <c r="P1420" s="771"/>
      <c r="Q1420" s="771"/>
      <c r="R1420" s="772"/>
      <c r="S1420" s="773"/>
    </row>
    <row r="1421" spans="9:19" x14ac:dyDescent="0.25">
      <c r="I1421" s="1441" t="s">
        <v>1261</v>
      </c>
      <c r="J1421" s="1442"/>
      <c r="K1421" s="1442"/>
      <c r="L1421" s="1442"/>
      <c r="M1421" s="1442"/>
      <c r="N1421" s="1442"/>
      <c r="O1421" s="1442"/>
      <c r="P1421" s="1442"/>
      <c r="Q1421" s="1442"/>
      <c r="R1421" s="1442"/>
      <c r="S1421" s="1443"/>
    </row>
    <row r="1422" spans="9:19" x14ac:dyDescent="0.25">
      <c r="I1422" s="1441"/>
      <c r="J1422" s="1442"/>
      <c r="K1422" s="1442"/>
      <c r="L1422" s="1442"/>
      <c r="M1422" s="1442"/>
      <c r="N1422" s="1442"/>
      <c r="O1422" s="1442"/>
      <c r="P1422" s="1442"/>
      <c r="Q1422" s="1442"/>
      <c r="R1422" s="1442"/>
      <c r="S1422" s="1443"/>
    </row>
    <row r="1423" spans="9:19" x14ac:dyDescent="0.25">
      <c r="I1423" s="1441"/>
      <c r="J1423" s="1442"/>
      <c r="K1423" s="1442"/>
      <c r="L1423" s="1442"/>
      <c r="M1423" s="1442"/>
      <c r="N1423" s="1442"/>
      <c r="O1423" s="1442"/>
      <c r="P1423" s="1442"/>
      <c r="Q1423" s="1442"/>
      <c r="R1423" s="1442"/>
      <c r="S1423" s="1443"/>
    </row>
    <row r="1424" spans="9:19" x14ac:dyDescent="0.25">
      <c r="I1424" s="1441"/>
      <c r="J1424" s="1442"/>
      <c r="K1424" s="1442"/>
      <c r="L1424" s="1442"/>
      <c r="M1424" s="1442"/>
      <c r="N1424" s="1442"/>
      <c r="O1424" s="1442"/>
      <c r="P1424" s="1442"/>
      <c r="Q1424" s="1442"/>
      <c r="R1424" s="1442"/>
      <c r="S1424" s="1443"/>
    </row>
    <row r="1425" spans="9:19" ht="93.75" customHeight="1" x14ac:dyDescent="0.25">
      <c r="I1425" s="1441"/>
      <c r="J1425" s="1442"/>
      <c r="K1425" s="1442"/>
      <c r="L1425" s="1442"/>
      <c r="M1425" s="1442"/>
      <c r="N1425" s="1442"/>
      <c r="O1425" s="1442"/>
      <c r="P1425" s="1442"/>
      <c r="Q1425" s="1442"/>
      <c r="R1425" s="1442"/>
      <c r="S1425" s="1443"/>
    </row>
    <row r="1426" spans="9:19" ht="26.4" x14ac:dyDescent="0.25">
      <c r="I1426" s="774"/>
      <c r="J1426" s="775"/>
      <c r="K1426" s="775"/>
      <c r="L1426" s="775"/>
      <c r="M1426" s="775"/>
      <c r="N1426" s="775"/>
      <c r="O1426" s="775"/>
      <c r="P1426" s="775"/>
      <c r="Q1426" s="775"/>
      <c r="R1426" s="775"/>
      <c r="S1426" s="776"/>
    </row>
    <row r="1427" spans="9:19" ht="26.4" x14ac:dyDescent="0.25">
      <c r="I1427" s="774"/>
      <c r="J1427" s="775"/>
      <c r="K1427" s="775"/>
      <c r="L1427" s="775"/>
      <c r="M1427" s="775"/>
      <c r="N1427" s="775"/>
      <c r="O1427" s="775"/>
      <c r="P1427" s="775"/>
      <c r="Q1427" s="775"/>
      <c r="R1427" s="775"/>
      <c r="S1427" s="776"/>
    </row>
    <row r="1428" spans="9:19" ht="26.4" x14ac:dyDescent="0.5">
      <c r="I1428" s="777"/>
      <c r="J1428" s="778"/>
      <c r="K1428" s="778"/>
      <c r="L1428" s="1434"/>
      <c r="M1428" s="1434"/>
      <c r="N1428" s="1434"/>
      <c r="O1428" s="1434"/>
      <c r="P1428" s="1434"/>
      <c r="Q1428" s="1434"/>
      <c r="R1428" s="779"/>
      <c r="S1428" s="764"/>
    </row>
    <row r="1429" spans="9:19" ht="26.4" x14ac:dyDescent="0.5">
      <c r="I1429" s="780"/>
      <c r="J1429" s="781"/>
      <c r="K1429" s="781"/>
      <c r="L1429" s="781"/>
      <c r="M1429" s="1435" t="s">
        <v>607</v>
      </c>
      <c r="N1429" s="1435"/>
      <c r="O1429" s="1435"/>
      <c r="P1429" s="1435"/>
      <c r="Q1429" s="782"/>
      <c r="R1429" s="782"/>
      <c r="S1429" s="783"/>
    </row>
    <row r="1430" spans="9:19" ht="26.4" x14ac:dyDescent="0.5">
      <c r="I1430" s="784"/>
      <c r="J1430" s="781"/>
      <c r="K1430" s="781"/>
      <c r="L1430" s="781"/>
      <c r="M1430" s="1436"/>
      <c r="N1430" s="1436"/>
      <c r="O1430" s="744" t="s">
        <v>519</v>
      </c>
      <c r="P1430" s="782"/>
      <c r="Q1430" s="782"/>
      <c r="R1430" s="743"/>
      <c r="S1430" s="764"/>
    </row>
    <row r="1431" spans="9:19" ht="27" thickBot="1" x14ac:dyDescent="0.55000000000000004">
      <c r="I1431" s="785"/>
      <c r="J1431" s="786"/>
      <c r="K1431" s="786"/>
      <c r="L1431" s="786"/>
      <c r="M1431" s="786"/>
      <c r="N1431" s="787"/>
      <c r="O1431" s="788"/>
      <c r="P1431" s="788"/>
      <c r="Q1431" s="789"/>
      <c r="R1431" s="790"/>
      <c r="S1431" s="791"/>
    </row>
  </sheetData>
  <mergeCells count="1052">
    <mergeCell ref="M1429:P1429"/>
    <mergeCell ref="M1430:N1430"/>
    <mergeCell ref="K1414:M1414"/>
    <mergeCell ref="I1415:L1415"/>
    <mergeCell ref="I1407:L1407"/>
    <mergeCell ref="I1408:M1408"/>
    <mergeCell ref="I1409:J1410"/>
    <mergeCell ref="M1339:N1339"/>
    <mergeCell ref="K1359:N1359"/>
    <mergeCell ref="K1416:M1416"/>
    <mergeCell ref="L1418:P1418"/>
    <mergeCell ref="I1421:S1425"/>
    <mergeCell ref="L1428:Q1428"/>
    <mergeCell ref="M1400:N1400"/>
    <mergeCell ref="M1401:N1401"/>
    <mergeCell ref="M1402:N1402"/>
    <mergeCell ref="M1404:N1404"/>
    <mergeCell ref="I1388:S1388"/>
    <mergeCell ref="I1389:S1389"/>
    <mergeCell ref="I1390:S1390"/>
    <mergeCell ref="I1391:S1391"/>
    <mergeCell ref="I1392:J1392"/>
    <mergeCell ref="K1392:K1394"/>
    <mergeCell ref="L1392:L1394"/>
    <mergeCell ref="M1392:N1394"/>
    <mergeCell ref="O1392:O1394"/>
    <mergeCell ref="I1393:I1394"/>
    <mergeCell ref="M1405:N1405"/>
    <mergeCell ref="M1406:N1406"/>
    <mergeCell ref="J1393:J1394"/>
    <mergeCell ref="M1395:N1395"/>
    <mergeCell ref="M1396:N1396"/>
    <mergeCell ref="M1397:N1397"/>
    <mergeCell ref="M1398:N1398"/>
    <mergeCell ref="M1399:N1399"/>
    <mergeCell ref="M1254:N1254"/>
    <mergeCell ref="M1253:N1253"/>
    <mergeCell ref="I1250:J1250"/>
    <mergeCell ref="K1250:K1252"/>
    <mergeCell ref="M1259:N1259"/>
    <mergeCell ref="I1255:I1258"/>
    <mergeCell ref="M1260:N1260"/>
    <mergeCell ref="I1225:L1225"/>
    <mergeCell ref="M1340:N1340"/>
    <mergeCell ref="M1341:N1341"/>
    <mergeCell ref="M1333:N1333"/>
    <mergeCell ref="M1336:N1336"/>
    <mergeCell ref="M1317:N1317"/>
    <mergeCell ref="I1294:J1294"/>
    <mergeCell ref="K1294:N1294"/>
    <mergeCell ref="K1301:M1301"/>
    <mergeCell ref="I1302:L1302"/>
    <mergeCell ref="K1303:M1303"/>
    <mergeCell ref="M1240:N1240"/>
    <mergeCell ref="M1264:N1264"/>
    <mergeCell ref="M1265:N1265"/>
    <mergeCell ref="M1266:N1266"/>
    <mergeCell ref="M1268:N1268"/>
    <mergeCell ref="I1293:J1293"/>
    <mergeCell ref="K1293:N1293"/>
    <mergeCell ref="K1290:N1290"/>
    <mergeCell ref="I1291:J1291"/>
    <mergeCell ref="K1291:N1291"/>
    <mergeCell ref="K1292:N1292"/>
    <mergeCell ref="M1140:N1140"/>
    <mergeCell ref="M1141:N1141"/>
    <mergeCell ref="M1154:N1154"/>
    <mergeCell ref="K1186:N1186"/>
    <mergeCell ref="M1159:N1159"/>
    <mergeCell ref="K1207:N1207"/>
    <mergeCell ref="K1198:N1198"/>
    <mergeCell ref="K1199:N1199"/>
    <mergeCell ref="K1205:N1205"/>
    <mergeCell ref="M1156:N1156"/>
    <mergeCell ref="M1157:N1157"/>
    <mergeCell ref="K1184:N1184"/>
    <mergeCell ref="M1161:N1161"/>
    <mergeCell ref="M1162:N1162"/>
    <mergeCell ref="M1168:N1168"/>
    <mergeCell ref="M1164:N1164"/>
    <mergeCell ref="M1165:N1165"/>
    <mergeCell ref="M1167:N1167"/>
    <mergeCell ref="K1179:N1179"/>
    <mergeCell ref="K1180:N1180"/>
    <mergeCell ref="K1204:N1204"/>
    <mergeCell ref="K1202:N1202"/>
    <mergeCell ref="K1194:N1194"/>
    <mergeCell ref="K1192:N1192"/>
    <mergeCell ref="K1191:N1191"/>
    <mergeCell ref="K1200:N1200"/>
    <mergeCell ref="M1144:N1144"/>
    <mergeCell ref="M1166:N1166"/>
    <mergeCell ref="K1183:N1183"/>
    <mergeCell ref="K1188:N1188"/>
    <mergeCell ref="M1170:N1170"/>
    <mergeCell ref="M1171:N1171"/>
    <mergeCell ref="I1071:L1071"/>
    <mergeCell ref="I1073:J1074"/>
    <mergeCell ref="M1070:N1070"/>
    <mergeCell ref="K1100:N1100"/>
    <mergeCell ref="K1084:N1084"/>
    <mergeCell ref="K1081:N1081"/>
    <mergeCell ref="K1086:N1086"/>
    <mergeCell ref="I1135:S1135"/>
    <mergeCell ref="I1136:S1136"/>
    <mergeCell ref="I1137:J1137"/>
    <mergeCell ref="M1064:N1064"/>
    <mergeCell ref="M1065:N1065"/>
    <mergeCell ref="M1066:N1066"/>
    <mergeCell ref="K1077:N1077"/>
    <mergeCell ref="K1079:N1079"/>
    <mergeCell ref="I1072:L1072"/>
    <mergeCell ref="M1069:N1069"/>
    <mergeCell ref="K1096:N1096"/>
    <mergeCell ref="I1138:I1139"/>
    <mergeCell ref="K1104:N1104"/>
    <mergeCell ref="K1105:M1105"/>
    <mergeCell ref="I1106:L1106"/>
    <mergeCell ref="K1107:M1107"/>
    <mergeCell ref="M1125:P1125"/>
    <mergeCell ref="L1137:L1139"/>
    <mergeCell ref="O1137:O1139"/>
    <mergeCell ref="I1133:S1133"/>
    <mergeCell ref="I1134:S1134"/>
    <mergeCell ref="K1102:N1102"/>
    <mergeCell ref="K1098:N1098"/>
    <mergeCell ref="M1137:N1139"/>
    <mergeCell ref="L1124:Q1124"/>
    <mergeCell ref="L1109:P1109"/>
    <mergeCell ref="I1112:S1119"/>
    <mergeCell ref="M1126:N1126"/>
    <mergeCell ref="K1137:K1139"/>
    <mergeCell ref="J1138:J1139"/>
    <mergeCell ref="P1126:Q1126"/>
    <mergeCell ref="K997:N997"/>
    <mergeCell ref="K998:N998"/>
    <mergeCell ref="K992:N992"/>
    <mergeCell ref="K1047:K1050"/>
    <mergeCell ref="M1050:N1050"/>
    <mergeCell ref="L1047:L1050"/>
    <mergeCell ref="M1048:N1048"/>
    <mergeCell ref="M1042:N1042"/>
    <mergeCell ref="M1043:N1043"/>
    <mergeCell ref="M1044:N1044"/>
    <mergeCell ref="M1045:N1045"/>
    <mergeCell ref="M1046:N1046"/>
    <mergeCell ref="M1062:N1062"/>
    <mergeCell ref="M1054:N1054"/>
    <mergeCell ref="M1060:N1060"/>
    <mergeCell ref="M1067:N1067"/>
    <mergeCell ref="M1058:N1058"/>
    <mergeCell ref="M1063:N1063"/>
    <mergeCell ref="M1059:N1059"/>
    <mergeCell ref="M1061:N1061"/>
    <mergeCell ref="M1053:N1053"/>
    <mergeCell ref="M1051:N1051"/>
    <mergeCell ref="M1056:N1056"/>
    <mergeCell ref="M1057:N1057"/>
    <mergeCell ref="M1055:N1055"/>
    <mergeCell ref="M1052:N1052"/>
    <mergeCell ref="K995:N995"/>
    <mergeCell ref="K996:N996"/>
    <mergeCell ref="K875:N875"/>
    <mergeCell ref="L918:P918"/>
    <mergeCell ref="M950:N950"/>
    <mergeCell ref="K909:N909"/>
    <mergeCell ref="K910:N910"/>
    <mergeCell ref="K913:N913"/>
    <mergeCell ref="M934:P934"/>
    <mergeCell ref="M935:N935"/>
    <mergeCell ref="P935:Q935"/>
    <mergeCell ref="K914:M914"/>
    <mergeCell ref="I915:L915"/>
    <mergeCell ref="K990:N990"/>
    <mergeCell ref="K985:N985"/>
    <mergeCell ref="K911:N911"/>
    <mergeCell ref="I921:S928"/>
    <mergeCell ref="L933:Q933"/>
    <mergeCell ref="M945:N947"/>
    <mergeCell ref="O945:O947"/>
    <mergeCell ref="I946:I947"/>
    <mergeCell ref="K945:K947"/>
    <mergeCell ref="K983:N983"/>
    <mergeCell ref="M960:N960"/>
    <mergeCell ref="M961:N961"/>
    <mergeCell ref="M962:N962"/>
    <mergeCell ref="M971:N971"/>
    <mergeCell ref="K981:N981"/>
    <mergeCell ref="K763:N763"/>
    <mergeCell ref="K905:N905"/>
    <mergeCell ref="K908:N908"/>
    <mergeCell ref="K906:N906"/>
    <mergeCell ref="K777:N777"/>
    <mergeCell ref="M803:N803"/>
    <mergeCell ref="I814:S814"/>
    <mergeCell ref="M823:N823"/>
    <mergeCell ref="M822:N822"/>
    <mergeCell ref="K898:N898"/>
    <mergeCell ref="P803:Q803"/>
    <mergeCell ref="K916:M916"/>
    <mergeCell ref="I789:S796"/>
    <mergeCell ref="K903:N903"/>
    <mergeCell ref="K899:N899"/>
    <mergeCell ref="K901:N901"/>
    <mergeCell ref="K902:N902"/>
    <mergeCell ref="K894:N894"/>
    <mergeCell ref="M867:N867"/>
    <mergeCell ref="M866:N866"/>
    <mergeCell ref="K904:N904"/>
    <mergeCell ref="K884:N884"/>
    <mergeCell ref="K891:N891"/>
    <mergeCell ref="K886:N886"/>
    <mergeCell ref="K896:N896"/>
    <mergeCell ref="K885:N885"/>
    <mergeCell ref="K892:N892"/>
    <mergeCell ref="M853:N853"/>
    <mergeCell ref="M849:N849"/>
    <mergeCell ref="M859:N859"/>
    <mergeCell ref="M858:N858"/>
    <mergeCell ref="K878:N878"/>
    <mergeCell ref="K595:N595"/>
    <mergeCell ref="K775:N775"/>
    <mergeCell ref="I697:L697"/>
    <mergeCell ref="K698:M698"/>
    <mergeCell ref="I725:J725"/>
    <mergeCell ref="K725:K727"/>
    <mergeCell ref="L725:L727"/>
    <mergeCell ref="M725:N727"/>
    <mergeCell ref="I722:S722"/>
    <mergeCell ref="I723:S723"/>
    <mergeCell ref="K771:N771"/>
    <mergeCell ref="K778:N778"/>
    <mergeCell ref="K782:M782"/>
    <mergeCell ref="K779:N779"/>
    <mergeCell ref="L786:P786"/>
    <mergeCell ref="I783:L783"/>
    <mergeCell ref="K776:N776"/>
    <mergeCell ref="K772:N772"/>
    <mergeCell ref="K773:N773"/>
    <mergeCell ref="K774:N774"/>
    <mergeCell ref="M731:N731"/>
    <mergeCell ref="M747:N747"/>
    <mergeCell ref="M736:N736"/>
    <mergeCell ref="M743:N743"/>
    <mergeCell ref="M746:N746"/>
    <mergeCell ref="K770:N770"/>
    <mergeCell ref="M732:N732"/>
    <mergeCell ref="M744:N744"/>
    <mergeCell ref="M745:N745"/>
    <mergeCell ref="M749:N749"/>
    <mergeCell ref="K784:M784"/>
    <mergeCell ref="K769:N769"/>
    <mergeCell ref="M640:N640"/>
    <mergeCell ref="M641:N641"/>
    <mergeCell ref="M626:N628"/>
    <mergeCell ref="K597:N597"/>
    <mergeCell ref="I488:S488"/>
    <mergeCell ref="I489:S489"/>
    <mergeCell ref="I490:S490"/>
    <mergeCell ref="K574:N574"/>
    <mergeCell ref="K575:N575"/>
    <mergeCell ref="K566:N566"/>
    <mergeCell ref="I559:I560"/>
    <mergeCell ref="K561:N561"/>
    <mergeCell ref="K562:N562"/>
    <mergeCell ref="K563:N563"/>
    <mergeCell ref="I724:S724"/>
    <mergeCell ref="O725:O727"/>
    <mergeCell ref="M714:O714"/>
    <mergeCell ref="M715:N715"/>
    <mergeCell ref="K585:N585"/>
    <mergeCell ref="K576:N576"/>
    <mergeCell ref="K678:N678"/>
    <mergeCell ref="K691:N691"/>
    <mergeCell ref="K692:N692"/>
    <mergeCell ref="I703:S710"/>
    <mergeCell ref="J726:J727"/>
    <mergeCell ref="K554:N554"/>
    <mergeCell ref="K555:N555"/>
    <mergeCell ref="K565:N565"/>
    <mergeCell ref="I548:L548"/>
    <mergeCell ref="K553:N553"/>
    <mergeCell ref="K557:N557"/>
    <mergeCell ref="K596:N596"/>
    <mergeCell ref="K594:N594"/>
    <mergeCell ref="K591:N591"/>
    <mergeCell ref="K592:N592"/>
    <mergeCell ref="K578:N578"/>
    <mergeCell ref="K587:N587"/>
    <mergeCell ref="K570:N570"/>
    <mergeCell ref="K589:N589"/>
    <mergeCell ref="K590:N590"/>
    <mergeCell ref="K582:N582"/>
    <mergeCell ref="K580:N580"/>
    <mergeCell ref="K581:N581"/>
    <mergeCell ref="K584:N584"/>
    <mergeCell ref="K564:N564"/>
    <mergeCell ref="K569:N569"/>
    <mergeCell ref="K572:N572"/>
    <mergeCell ref="I434:J434"/>
    <mergeCell ref="I444:J444"/>
    <mergeCell ref="I447:J447"/>
    <mergeCell ref="I449:J449"/>
    <mergeCell ref="I452:J452"/>
    <mergeCell ref="K451:M451"/>
    <mergeCell ref="K452:M452"/>
    <mergeCell ref="K447:M447"/>
    <mergeCell ref="I437:J437"/>
    <mergeCell ref="I454:J454"/>
    <mergeCell ref="J477:Q477"/>
    <mergeCell ref="I475:R475"/>
    <mergeCell ref="I491:S491"/>
    <mergeCell ref="K573:N573"/>
    <mergeCell ref="K588:N588"/>
    <mergeCell ref="K583:N583"/>
    <mergeCell ref="K571:N571"/>
    <mergeCell ref="M536:N536"/>
    <mergeCell ref="M538:N538"/>
    <mergeCell ref="M521:N521"/>
    <mergeCell ref="M522:N522"/>
    <mergeCell ref="M534:N534"/>
    <mergeCell ref="M532:N532"/>
    <mergeCell ref="K453:M453"/>
    <mergeCell ref="K454:M454"/>
    <mergeCell ref="I476:Q476"/>
    <mergeCell ref="I455:J455"/>
    <mergeCell ref="I472:O472"/>
    <mergeCell ref="I422:J422"/>
    <mergeCell ref="I427:J427"/>
    <mergeCell ref="I432:J432"/>
    <mergeCell ref="K593:N593"/>
    <mergeCell ref="K586:N586"/>
    <mergeCell ref="K579:N579"/>
    <mergeCell ref="K577:N577"/>
    <mergeCell ref="K429:M429"/>
    <mergeCell ref="K430:M430"/>
    <mergeCell ref="K431:M431"/>
    <mergeCell ref="K432:M432"/>
    <mergeCell ref="K428:M428"/>
    <mergeCell ref="K568:N568"/>
    <mergeCell ref="K448:M448"/>
    <mergeCell ref="K450:M450"/>
    <mergeCell ref="M400:N400"/>
    <mergeCell ref="M403:N403"/>
    <mergeCell ref="M409:N409"/>
    <mergeCell ref="M408:N408"/>
    <mergeCell ref="M401:N401"/>
    <mergeCell ref="M402:N402"/>
    <mergeCell ref="M404:N404"/>
    <mergeCell ref="M405:N405"/>
    <mergeCell ref="K449:M449"/>
    <mergeCell ref="K439:M439"/>
    <mergeCell ref="M415:N415"/>
    <mergeCell ref="I417:M417"/>
    <mergeCell ref="I549:J549"/>
    <mergeCell ref="M504:N504"/>
    <mergeCell ref="M525:N525"/>
    <mergeCell ref="M524:N524"/>
    <mergeCell ref="M410:N410"/>
    <mergeCell ref="M413:N413"/>
    <mergeCell ref="M414:N414"/>
    <mergeCell ref="I463:S470"/>
    <mergeCell ref="M411:N411"/>
    <mergeCell ref="K445:M445"/>
    <mergeCell ref="K446:M446"/>
    <mergeCell ref="M502:N502"/>
    <mergeCell ref="M503:N503"/>
    <mergeCell ref="M528:N528"/>
    <mergeCell ref="M529:N529"/>
    <mergeCell ref="M523:N523"/>
    <mergeCell ref="M541:N541"/>
    <mergeCell ref="M520:N520"/>
    <mergeCell ref="I381:J381"/>
    <mergeCell ref="K381:K383"/>
    <mergeCell ref="L381:L383"/>
    <mergeCell ref="M381:N383"/>
    <mergeCell ref="O381:O383"/>
    <mergeCell ref="I382:I383"/>
    <mergeCell ref="J382:J383"/>
    <mergeCell ref="I433:J433"/>
    <mergeCell ref="M406:N406"/>
    <mergeCell ref="M407:N407"/>
    <mergeCell ref="M391:N391"/>
    <mergeCell ref="M392:N392"/>
    <mergeCell ref="M393:N393"/>
    <mergeCell ref="M394:N394"/>
    <mergeCell ref="M395:N395"/>
    <mergeCell ref="M396:N396"/>
    <mergeCell ref="M397:N397"/>
    <mergeCell ref="M398:N398"/>
    <mergeCell ref="M332:N332"/>
    <mergeCell ref="M324:N324"/>
    <mergeCell ref="M325:N325"/>
    <mergeCell ref="M326:N326"/>
    <mergeCell ref="M327:N327"/>
    <mergeCell ref="M328:N328"/>
    <mergeCell ref="M329:N329"/>
    <mergeCell ref="M333:N333"/>
    <mergeCell ref="N366:O366"/>
    <mergeCell ref="J371:K371"/>
    <mergeCell ref="J372:K372"/>
    <mergeCell ref="M330:N330"/>
    <mergeCell ref="M331:N331"/>
    <mergeCell ref="M336:N336"/>
    <mergeCell ref="M337:N337"/>
    <mergeCell ref="I340:L340"/>
    <mergeCell ref="I357:O364"/>
    <mergeCell ref="S170:S171"/>
    <mergeCell ref="Q170:Q171"/>
    <mergeCell ref="I313:S313"/>
    <mergeCell ref="I314:S314"/>
    <mergeCell ref="I315:S315"/>
    <mergeCell ref="I316:J316"/>
    <mergeCell ref="K316:K318"/>
    <mergeCell ref="L316:L318"/>
    <mergeCell ref="M316:N318"/>
    <mergeCell ref="O316:O318"/>
    <mergeCell ref="I317:I318"/>
    <mergeCell ref="J317:J318"/>
    <mergeCell ref="M319:N319"/>
    <mergeCell ref="M320:N320"/>
    <mergeCell ref="M321:N321"/>
    <mergeCell ref="M322:N322"/>
    <mergeCell ref="M323:N323"/>
    <mergeCell ref="M251:N253"/>
    <mergeCell ref="O251:O253"/>
    <mergeCell ref="I252:I253"/>
    <mergeCell ref="J252:J253"/>
    <mergeCell ref="M69:M71"/>
    <mergeCell ref="M94:N94"/>
    <mergeCell ref="M95:N95"/>
    <mergeCell ref="I109:K109"/>
    <mergeCell ref="K74:K75"/>
    <mergeCell ref="I107:K107"/>
    <mergeCell ref="I106:K106"/>
    <mergeCell ref="R170:R171"/>
    <mergeCell ref="I170:I171"/>
    <mergeCell ref="I115:L115"/>
    <mergeCell ref="I100:K100"/>
    <mergeCell ref="I101:K101"/>
    <mergeCell ref="I102:K102"/>
    <mergeCell ref="K78:K79"/>
    <mergeCell ref="I78:I79"/>
    <mergeCell ref="L74:L75"/>
    <mergeCell ref="L78:L79"/>
    <mergeCell ref="I70:I71"/>
    <mergeCell ref="J74:J75"/>
    <mergeCell ref="I74:I75"/>
    <mergeCell ref="I95:L95"/>
    <mergeCell ref="I141:J141"/>
    <mergeCell ref="K141:K143"/>
    <mergeCell ref="L141:L143"/>
    <mergeCell ref="M141:N143"/>
    <mergeCell ref="M144:N144"/>
    <mergeCell ref="M145:N145"/>
    <mergeCell ref="M146:N146"/>
    <mergeCell ref="O141:O143"/>
    <mergeCell ref="I142:I143"/>
    <mergeCell ref="J142:J143"/>
    <mergeCell ref="I137:S137"/>
    <mergeCell ref="I138:S138"/>
    <mergeCell ref="I1:S1"/>
    <mergeCell ref="I2:S2"/>
    <mergeCell ref="J61:K61"/>
    <mergeCell ref="J62:K62"/>
    <mergeCell ref="O69:O71"/>
    <mergeCell ref="I47:O54"/>
    <mergeCell ref="I5:J5"/>
    <mergeCell ref="K5:K7"/>
    <mergeCell ref="L5:L7"/>
    <mergeCell ref="M5:M7"/>
    <mergeCell ref="N56:O56"/>
    <mergeCell ref="I4:R4"/>
    <mergeCell ref="I6:I7"/>
    <mergeCell ref="J6:J7"/>
    <mergeCell ref="O5:O7"/>
    <mergeCell ref="N5:N7"/>
    <mergeCell ref="I26:L26"/>
    <mergeCell ref="I68:R68"/>
    <mergeCell ref="J70:J71"/>
    <mergeCell ref="K69:K71"/>
    <mergeCell ref="I69:J69"/>
    <mergeCell ref="L69:L71"/>
    <mergeCell ref="N69:N71"/>
    <mergeCell ref="I3:S3"/>
    <mergeCell ref="I65:R65"/>
    <mergeCell ref="I66:R66"/>
    <mergeCell ref="I67:R67"/>
    <mergeCell ref="I110:K110"/>
    <mergeCell ref="J78:J79"/>
    <mergeCell ref="I108:K108"/>
    <mergeCell ref="I105:K105"/>
    <mergeCell ref="I104:K104"/>
    <mergeCell ref="I98:K98"/>
    <mergeCell ref="J136:K136"/>
    <mergeCell ref="I139:S139"/>
    <mergeCell ref="I140:S140"/>
    <mergeCell ref="I121:O128"/>
    <mergeCell ref="N130:O130"/>
    <mergeCell ref="J135:K135"/>
    <mergeCell ref="I103:K103"/>
    <mergeCell ref="M147:N147"/>
    <mergeCell ref="M148:N148"/>
    <mergeCell ref="N237:O237"/>
    <mergeCell ref="M156:N156"/>
    <mergeCell ref="M163:N163"/>
    <mergeCell ref="M164:N164"/>
    <mergeCell ref="M177:N177"/>
    <mergeCell ref="M179:N179"/>
    <mergeCell ref="M170:N170"/>
    <mergeCell ref="M171:N171"/>
    <mergeCell ref="O170:O171"/>
    <mergeCell ref="M176:N176"/>
    <mergeCell ref="M172:N172"/>
    <mergeCell ref="M173:N173"/>
    <mergeCell ref="M174:N174"/>
    <mergeCell ref="M175:N175"/>
    <mergeCell ref="L170:L171"/>
    <mergeCell ref="K170:K171"/>
    <mergeCell ref="I99:K99"/>
    <mergeCell ref="J243:K243"/>
    <mergeCell ref="M159:N159"/>
    <mergeCell ref="I187:L187"/>
    <mergeCell ref="J170:J171"/>
    <mergeCell ref="M169:N169"/>
    <mergeCell ref="M180:N180"/>
    <mergeCell ref="M181:N181"/>
    <mergeCell ref="J242:K242"/>
    <mergeCell ref="M149:N149"/>
    <mergeCell ref="M160:N160"/>
    <mergeCell ref="M161:N161"/>
    <mergeCell ref="M162:N162"/>
    <mergeCell ref="M178:N178"/>
    <mergeCell ref="M165:N165"/>
    <mergeCell ref="M166:N166"/>
    <mergeCell ref="M157:N157"/>
    <mergeCell ref="M254:N254"/>
    <mergeCell ref="M167:N167"/>
    <mergeCell ref="M150:N150"/>
    <mergeCell ref="M151:N151"/>
    <mergeCell ref="M152:N152"/>
    <mergeCell ref="M153:N153"/>
    <mergeCell ref="M154:N154"/>
    <mergeCell ref="M155:N155"/>
    <mergeCell ref="M158:N158"/>
    <mergeCell ref="I247:S247"/>
    <mergeCell ref="I248:S248"/>
    <mergeCell ref="I249:S249"/>
    <mergeCell ref="I250:S250"/>
    <mergeCell ref="I251:J251"/>
    <mergeCell ref="K251:K253"/>
    <mergeCell ref="L251:L253"/>
    <mergeCell ref="M255:N255"/>
    <mergeCell ref="M256:N256"/>
    <mergeCell ref="M257:N257"/>
    <mergeCell ref="M258:N258"/>
    <mergeCell ref="M265:N265"/>
    <mergeCell ref="M266:N266"/>
    <mergeCell ref="M267:N267"/>
    <mergeCell ref="M259:N259"/>
    <mergeCell ref="M168:N168"/>
    <mergeCell ref="M182:N182"/>
    <mergeCell ref="N457:R457"/>
    <mergeCell ref="L461:P461"/>
    <mergeCell ref="K455:M455"/>
    <mergeCell ref="N458:R458"/>
    <mergeCell ref="N369:O369"/>
    <mergeCell ref="M386:N386"/>
    <mergeCell ref="I377:S377"/>
    <mergeCell ref="I378:S378"/>
    <mergeCell ref="I228:O235"/>
    <mergeCell ref="M184:N184"/>
    <mergeCell ref="M183:N183"/>
    <mergeCell ref="M260:N260"/>
    <mergeCell ref="M261:N261"/>
    <mergeCell ref="M262:N262"/>
    <mergeCell ref="M263:N263"/>
    <mergeCell ref="M264:N264"/>
    <mergeCell ref="M268:N268"/>
    <mergeCell ref="I271:L271"/>
    <mergeCell ref="I294:O301"/>
    <mergeCell ref="N303:O303"/>
    <mergeCell ref="J308:K308"/>
    <mergeCell ref="J309:K309"/>
    <mergeCell ref="I312:S312"/>
    <mergeCell ref="M498:N498"/>
    <mergeCell ref="M499:N499"/>
    <mergeCell ref="M500:N500"/>
    <mergeCell ref="M501:N501"/>
    <mergeCell ref="K440:M440"/>
    <mergeCell ref="O492:O494"/>
    <mergeCell ref="I493:I494"/>
    <mergeCell ref="J493:J494"/>
    <mergeCell ref="M495:N495"/>
    <mergeCell ref="M496:N496"/>
    <mergeCell ref="M497:N497"/>
    <mergeCell ref="I492:J492"/>
    <mergeCell ref="K492:K494"/>
    <mergeCell ref="L492:L494"/>
    <mergeCell ref="M492:N494"/>
    <mergeCell ref="I379:S379"/>
    <mergeCell ref="K441:M441"/>
    <mergeCell ref="K442:M442"/>
    <mergeCell ref="K443:M443"/>
    <mergeCell ref="K444:M444"/>
    <mergeCell ref="K433:M433"/>
    <mergeCell ref="K434:M434"/>
    <mergeCell ref="K435:M435"/>
    <mergeCell ref="K436:M436"/>
    <mergeCell ref="I380:S380"/>
    <mergeCell ref="M399:N399"/>
    <mergeCell ref="M384:N384"/>
    <mergeCell ref="M387:N387"/>
    <mergeCell ref="M388:N388"/>
    <mergeCell ref="M389:N389"/>
    <mergeCell ref="M390:N390"/>
    <mergeCell ref="M385:N385"/>
    <mergeCell ref="M533:N533"/>
    <mergeCell ref="K422:M422"/>
    <mergeCell ref="K424:M424"/>
    <mergeCell ref="K425:M425"/>
    <mergeCell ref="K427:M427"/>
    <mergeCell ref="K423:M423"/>
    <mergeCell ref="K426:M426"/>
    <mergeCell ref="M507:N507"/>
    <mergeCell ref="M508:N508"/>
    <mergeCell ref="M614:N614"/>
    <mergeCell ref="I604:S611"/>
    <mergeCell ref="J616:L616"/>
    <mergeCell ref="M512:N512"/>
    <mergeCell ref="M514:N514"/>
    <mergeCell ref="M515:N515"/>
    <mergeCell ref="M517:N517"/>
    <mergeCell ref="M530:N530"/>
    <mergeCell ref="M513:N513"/>
    <mergeCell ref="M509:N509"/>
    <mergeCell ref="M510:N510"/>
    <mergeCell ref="M511:N511"/>
    <mergeCell ref="M516:N516"/>
    <mergeCell ref="M531:N531"/>
    <mergeCell ref="M527:N527"/>
    <mergeCell ref="M518:N518"/>
    <mergeCell ref="M519:N519"/>
    <mergeCell ref="M526:N526"/>
    <mergeCell ref="M505:N505"/>
    <mergeCell ref="M506:N506"/>
    <mergeCell ref="K437:M437"/>
    <mergeCell ref="K438:M438"/>
    <mergeCell ref="I627:I628"/>
    <mergeCell ref="J627:J628"/>
    <mergeCell ref="I622:S622"/>
    <mergeCell ref="I623:S623"/>
    <mergeCell ref="I624:S624"/>
    <mergeCell ref="M613:O613"/>
    <mergeCell ref="I625:S625"/>
    <mergeCell ref="I626:J626"/>
    <mergeCell ref="K626:K628"/>
    <mergeCell ref="L626:L628"/>
    <mergeCell ref="J617:L617"/>
    <mergeCell ref="K599:M599"/>
    <mergeCell ref="L602:P602"/>
    <mergeCell ref="L612:Q612"/>
    <mergeCell ref="K601:M601"/>
    <mergeCell ref="I600:L600"/>
    <mergeCell ref="M535:N535"/>
    <mergeCell ref="M539:N539"/>
    <mergeCell ref="M537:N537"/>
    <mergeCell ref="M542:N542"/>
    <mergeCell ref="M540:N540"/>
    <mergeCell ref="K558:N558"/>
    <mergeCell ref="K559:N559"/>
    <mergeCell ref="K560:N560"/>
    <mergeCell ref="K556:N556"/>
    <mergeCell ref="M543:N543"/>
    <mergeCell ref="K552:N552"/>
    <mergeCell ref="M544:N544"/>
    <mergeCell ref="K567:N567"/>
    <mergeCell ref="M545:N545"/>
    <mergeCell ref="K550:N550"/>
    <mergeCell ref="K551:N551"/>
    <mergeCell ref="M654:N654"/>
    <mergeCell ref="K683:N683"/>
    <mergeCell ref="K684:N684"/>
    <mergeCell ref="K688:N688"/>
    <mergeCell ref="M659:N659"/>
    <mergeCell ref="M658:N658"/>
    <mergeCell ref="K686:N686"/>
    <mergeCell ref="K673:N673"/>
    <mergeCell ref="K679:N679"/>
    <mergeCell ref="O626:O628"/>
    <mergeCell ref="M651:N651"/>
    <mergeCell ref="M636:N636"/>
    <mergeCell ref="M637:N637"/>
    <mergeCell ref="M638:N638"/>
    <mergeCell ref="M639:N639"/>
    <mergeCell ref="M634:N634"/>
    <mergeCell ref="M635:N635"/>
    <mergeCell ref="M645:N645"/>
    <mergeCell ref="M643:N643"/>
    <mergeCell ref="M653:N653"/>
    <mergeCell ref="M642:N642"/>
    <mergeCell ref="M655:N655"/>
    <mergeCell ref="M661:N661"/>
    <mergeCell ref="K669:N669"/>
    <mergeCell ref="K676:N676"/>
    <mergeCell ref="K680:N680"/>
    <mergeCell ref="M662:N662"/>
    <mergeCell ref="K667:N667"/>
    <mergeCell ref="K685:N685"/>
    <mergeCell ref="K668:N668"/>
    <mergeCell ref="K682:N682"/>
    <mergeCell ref="K675:N675"/>
    <mergeCell ref="I664:L664"/>
    <mergeCell ref="K672:N672"/>
    <mergeCell ref="K670:N670"/>
    <mergeCell ref="K671:N671"/>
    <mergeCell ref="K681:N681"/>
    <mergeCell ref="M733:N733"/>
    <mergeCell ref="M734:N734"/>
    <mergeCell ref="M737:N737"/>
    <mergeCell ref="M738:N738"/>
    <mergeCell ref="I756:L756"/>
    <mergeCell ref="I721:S721"/>
    <mergeCell ref="I665:J666"/>
    <mergeCell ref="P715:Q715"/>
    <mergeCell ref="M656:N656"/>
    <mergeCell ref="M657:N657"/>
    <mergeCell ref="M730:N730"/>
    <mergeCell ref="I726:I727"/>
    <mergeCell ref="M728:N728"/>
    <mergeCell ref="M729:N729"/>
    <mergeCell ref="K674:N674"/>
    <mergeCell ref="K696:M696"/>
    <mergeCell ref="K690:N690"/>
    <mergeCell ref="L713:Q713"/>
    <mergeCell ref="K677:N677"/>
    <mergeCell ref="K687:N687"/>
    <mergeCell ref="K694:N694"/>
    <mergeCell ref="L700:P700"/>
    <mergeCell ref="K689:N689"/>
    <mergeCell ref="K693:N693"/>
    <mergeCell ref="I458:M458"/>
    <mergeCell ref="M649:N649"/>
    <mergeCell ref="M647:N647"/>
    <mergeCell ref="M650:N650"/>
    <mergeCell ref="M644:N644"/>
    <mergeCell ref="M629:N629"/>
    <mergeCell ref="M630:N630"/>
    <mergeCell ref="M652:N652"/>
    <mergeCell ref="M631:N631"/>
    <mergeCell ref="M632:N632"/>
    <mergeCell ref="M633:N633"/>
    <mergeCell ref="M660:N660"/>
    <mergeCell ref="M646:N646"/>
    <mergeCell ref="M648:N648"/>
    <mergeCell ref="T755:T756"/>
    <mergeCell ref="K768:N768"/>
    <mergeCell ref="K766:N766"/>
    <mergeCell ref="K762:N762"/>
    <mergeCell ref="K761:N761"/>
    <mergeCell ref="I757:J758"/>
    <mergeCell ref="M741:N741"/>
    <mergeCell ref="M742:N742"/>
    <mergeCell ref="M739:N739"/>
    <mergeCell ref="M740:N740"/>
    <mergeCell ref="M750:N750"/>
    <mergeCell ref="M754:N754"/>
    <mergeCell ref="M748:N748"/>
    <mergeCell ref="M753:N753"/>
    <mergeCell ref="M751:N751"/>
    <mergeCell ref="M735:N735"/>
    <mergeCell ref="K767:N767"/>
    <mergeCell ref="K765:N765"/>
    <mergeCell ref="K764:N764"/>
    <mergeCell ref="L801:Q801"/>
    <mergeCell ref="M828:N828"/>
    <mergeCell ref="M835:N835"/>
    <mergeCell ref="M802:P802"/>
    <mergeCell ref="M838:N838"/>
    <mergeCell ref="M826:N826"/>
    <mergeCell ref="M839:N839"/>
    <mergeCell ref="M821:N821"/>
    <mergeCell ref="M844:N844"/>
    <mergeCell ref="M824:N824"/>
    <mergeCell ref="I811:S811"/>
    <mergeCell ref="I812:S812"/>
    <mergeCell ref="M818:N818"/>
    <mergeCell ref="I813:S813"/>
    <mergeCell ref="M820:N820"/>
    <mergeCell ref="M819:N819"/>
    <mergeCell ref="M827:N827"/>
    <mergeCell ref="M829:N829"/>
    <mergeCell ref="M830:N830"/>
    <mergeCell ref="M833:N833"/>
    <mergeCell ref="M851:N851"/>
    <mergeCell ref="M850:N850"/>
    <mergeCell ref="M852:N852"/>
    <mergeCell ref="M848:N848"/>
    <mergeCell ref="K882:N882"/>
    <mergeCell ref="M860:N860"/>
    <mergeCell ref="K880:N880"/>
    <mergeCell ref="K881:N881"/>
    <mergeCell ref="J816:J817"/>
    <mergeCell ref="I816:I817"/>
    <mergeCell ref="O815:O817"/>
    <mergeCell ref="M815:N817"/>
    <mergeCell ref="L815:L817"/>
    <mergeCell ref="I815:J815"/>
    <mergeCell ref="K815:K817"/>
    <mergeCell ref="M836:N836"/>
    <mergeCell ref="M837:N837"/>
    <mergeCell ref="M845:N845"/>
    <mergeCell ref="M840:N840"/>
    <mergeCell ref="M841:N841"/>
    <mergeCell ref="M843:N843"/>
    <mergeCell ref="K879:N879"/>
    <mergeCell ref="M868:N868"/>
    <mergeCell ref="K877:N877"/>
    <mergeCell ref="M865:N865"/>
    <mergeCell ref="M861:N861"/>
    <mergeCell ref="M862:N862"/>
    <mergeCell ref="M864:N864"/>
    <mergeCell ref="I870:L870"/>
    <mergeCell ref="I871:J872"/>
    <mergeCell ref="K876:N876"/>
    <mergeCell ref="M846:N846"/>
    <mergeCell ref="M847:N847"/>
    <mergeCell ref="M825:N825"/>
    <mergeCell ref="M831:N831"/>
    <mergeCell ref="M842:N842"/>
    <mergeCell ref="M863:N863"/>
    <mergeCell ref="K1011:M1011"/>
    <mergeCell ref="L1013:P1013"/>
    <mergeCell ref="M951:N951"/>
    <mergeCell ref="M974:N974"/>
    <mergeCell ref="M975:N975"/>
    <mergeCell ref="I977:L977"/>
    <mergeCell ref="I978:J979"/>
    <mergeCell ref="M952:N952"/>
    <mergeCell ref="K883:N883"/>
    <mergeCell ref="M953:N953"/>
    <mergeCell ref="M834:N834"/>
    <mergeCell ref="M955:N955"/>
    <mergeCell ref="M958:N958"/>
    <mergeCell ref="M832:N832"/>
    <mergeCell ref="M854:N854"/>
    <mergeCell ref="M857:N857"/>
    <mergeCell ref="M855:N855"/>
    <mergeCell ref="M856:N856"/>
    <mergeCell ref="M949:N949"/>
    <mergeCell ref="J946:J947"/>
    <mergeCell ref="M948:N948"/>
    <mergeCell ref="I941:S941"/>
    <mergeCell ref="I942:S942"/>
    <mergeCell ref="I943:S943"/>
    <mergeCell ref="I944:S944"/>
    <mergeCell ref="I945:J945"/>
    <mergeCell ref="L945:L947"/>
    <mergeCell ref="K887:N887"/>
    <mergeCell ref="K888:N888"/>
    <mergeCell ref="K897:N897"/>
    <mergeCell ref="K890:N890"/>
    <mergeCell ref="K994:N994"/>
    <mergeCell ref="K999:N999"/>
    <mergeCell ref="K1007:N1007"/>
    <mergeCell ref="K1008:N1008"/>
    <mergeCell ref="K1002:N1002"/>
    <mergeCell ref="I1016:S1023"/>
    <mergeCell ref="K1009:M1009"/>
    <mergeCell ref="I1010:L1010"/>
    <mergeCell ref="K1001:N1001"/>
    <mergeCell ref="K988:N988"/>
    <mergeCell ref="K987:N987"/>
    <mergeCell ref="K1004:N1004"/>
    <mergeCell ref="K1005:N1005"/>
    <mergeCell ref="M954:N954"/>
    <mergeCell ref="K984:N984"/>
    <mergeCell ref="M965:N965"/>
    <mergeCell ref="M966:N966"/>
    <mergeCell ref="M963:N963"/>
    <mergeCell ref="M964:N964"/>
    <mergeCell ref="M957:N957"/>
    <mergeCell ref="M956:N956"/>
    <mergeCell ref="I976:L976"/>
    <mergeCell ref="M968:N968"/>
    <mergeCell ref="M969:N969"/>
    <mergeCell ref="M967:N967"/>
    <mergeCell ref="M970:N970"/>
    <mergeCell ref="M972:N972"/>
    <mergeCell ref="M973:N973"/>
    <mergeCell ref="J1040:J1041"/>
    <mergeCell ref="I1035:S1035"/>
    <mergeCell ref="I1036:S1036"/>
    <mergeCell ref="M1149:N1149"/>
    <mergeCell ref="M1150:N1150"/>
    <mergeCell ref="M1151:N1151"/>
    <mergeCell ref="I1047:I1050"/>
    <mergeCell ref="M1047:N1047"/>
    <mergeCell ref="J1047:J1050"/>
    <mergeCell ref="M1143:N1143"/>
    <mergeCell ref="M1049:N1049"/>
    <mergeCell ref="L1028:Q1028"/>
    <mergeCell ref="I1039:J1039"/>
    <mergeCell ref="K1039:K1041"/>
    <mergeCell ref="L1039:L1041"/>
    <mergeCell ref="M1039:N1041"/>
    <mergeCell ref="O1039:O1041"/>
    <mergeCell ref="M1029:P1029"/>
    <mergeCell ref="M1030:N1030"/>
    <mergeCell ref="P1030:Q1030"/>
    <mergeCell ref="I1040:I1041"/>
    <mergeCell ref="I1037:S1037"/>
    <mergeCell ref="I1038:S1038"/>
    <mergeCell ref="K1103:N1103"/>
    <mergeCell ref="K1087:N1087"/>
    <mergeCell ref="K1082:N1082"/>
    <mergeCell ref="K1099:N1099"/>
    <mergeCell ref="K1076:N1076"/>
    <mergeCell ref="K1095:N1095"/>
    <mergeCell ref="K1093:N1093"/>
    <mergeCell ref="K1089:N1089"/>
    <mergeCell ref="K1091:N1091"/>
    <mergeCell ref="M1147:N1147"/>
    <mergeCell ref="M1158:N1158"/>
    <mergeCell ref="M1152:N1152"/>
    <mergeCell ref="M1163:N1163"/>
    <mergeCell ref="M1153:N1153"/>
    <mergeCell ref="M1155:N1155"/>
    <mergeCell ref="M1173:N1173"/>
    <mergeCell ref="M1160:N1160"/>
    <mergeCell ref="M1142:N1142"/>
    <mergeCell ref="K1181:N1181"/>
    <mergeCell ref="M1145:N1145"/>
    <mergeCell ref="M1146:N1146"/>
    <mergeCell ref="M1148:N1148"/>
    <mergeCell ref="M1169:N1169"/>
    <mergeCell ref="J1251:J1252"/>
    <mergeCell ref="I1246:S1246"/>
    <mergeCell ref="L1250:L1252"/>
    <mergeCell ref="I1247:S1247"/>
    <mergeCell ref="I1248:S1248"/>
    <mergeCell ref="I1249:S1249"/>
    <mergeCell ref="O1250:O1252"/>
    <mergeCell ref="P1240:Q1240"/>
    <mergeCell ref="I1251:I1252"/>
    <mergeCell ref="K1211:N1211"/>
    <mergeCell ref="K1189:N1189"/>
    <mergeCell ref="I1174:L1174"/>
    <mergeCell ref="K1196:N1196"/>
    <mergeCell ref="K1226:M1226"/>
    <mergeCell ref="L1228:P1228"/>
    <mergeCell ref="I1231:S1235"/>
    <mergeCell ref="M1250:N1252"/>
    <mergeCell ref="K1209:N1209"/>
    <mergeCell ref="K1224:M1224"/>
    <mergeCell ref="K1212:N1212"/>
    <mergeCell ref="I1175:M1175"/>
    <mergeCell ref="K1218:N1218"/>
    <mergeCell ref="K1220:N1220"/>
    <mergeCell ref="K1214:N1214"/>
    <mergeCell ref="K1222:N1222"/>
    <mergeCell ref="L1238:Q1238"/>
    <mergeCell ref="M1239:P1239"/>
    <mergeCell ref="I1176:J1177"/>
    <mergeCell ref="K1216:N1216"/>
    <mergeCell ref="L1305:P1305"/>
    <mergeCell ref="I1308:S1312"/>
    <mergeCell ref="L1315:Q1315"/>
    <mergeCell ref="M1316:P1316"/>
    <mergeCell ref="J1255:J1258"/>
    <mergeCell ref="K1255:K1258"/>
    <mergeCell ref="L1255:L1258"/>
    <mergeCell ref="O1256:O1258"/>
    <mergeCell ref="P1256:P1258"/>
    <mergeCell ref="Q1256:Q1258"/>
    <mergeCell ref="M1279:N1279"/>
    <mergeCell ref="I1280:L1280"/>
    <mergeCell ref="I1281:M1281"/>
    <mergeCell ref="I1289:J1289"/>
    <mergeCell ref="K1289:N1289"/>
    <mergeCell ref="I1285:J1285"/>
    <mergeCell ref="K1288:N1288"/>
    <mergeCell ref="I1286:J1286"/>
    <mergeCell ref="K1286:N1286"/>
    <mergeCell ref="I1282:J1283"/>
    <mergeCell ref="K1287:N1287"/>
    <mergeCell ref="M1269:N1269"/>
    <mergeCell ref="M1276:N1276"/>
    <mergeCell ref="R1256:R1258"/>
    <mergeCell ref="S1256:S1258"/>
    <mergeCell ref="M1255:N1255"/>
    <mergeCell ref="M1256:N1257"/>
    <mergeCell ref="M1267:N1267"/>
    <mergeCell ref="M1261:N1261"/>
    <mergeCell ref="M1262:N1262"/>
    <mergeCell ref="M1263:N1263"/>
    <mergeCell ref="K1285:N1285"/>
    <mergeCell ref="K1298:N1298"/>
    <mergeCell ref="I1274:I1276"/>
    <mergeCell ref="M1277:N1277"/>
    <mergeCell ref="I1295:J1295"/>
    <mergeCell ref="K1295:N1295"/>
    <mergeCell ref="K1296:N1296"/>
    <mergeCell ref="K1297:N1297"/>
    <mergeCell ref="M1274:N1274"/>
    <mergeCell ref="M1275:N1275"/>
    <mergeCell ref="J1274:J1276"/>
    <mergeCell ref="M1271:N1271"/>
    <mergeCell ref="J1270:J1271"/>
    <mergeCell ref="I1270:I1271"/>
    <mergeCell ref="L1270:L1271"/>
    <mergeCell ref="M1272:N1272"/>
    <mergeCell ref="M1273:N1273"/>
    <mergeCell ref="L1274:L1276"/>
    <mergeCell ref="M1270:N1270"/>
    <mergeCell ref="J1329:J1330"/>
    <mergeCell ref="M1331:N1331"/>
    <mergeCell ref="M1332:N1332"/>
    <mergeCell ref="M1334:N1334"/>
    <mergeCell ref="M1338:N1338"/>
    <mergeCell ref="M1337:N1337"/>
    <mergeCell ref="M1335:N1335"/>
    <mergeCell ref="I1324:S1324"/>
    <mergeCell ref="I1325:S1325"/>
    <mergeCell ref="I1326:S1326"/>
    <mergeCell ref="I1327:S1327"/>
    <mergeCell ref="I1328:J1328"/>
    <mergeCell ref="K1328:K1330"/>
    <mergeCell ref="L1328:L1330"/>
    <mergeCell ref="M1328:N1330"/>
    <mergeCell ref="O1328:O1330"/>
    <mergeCell ref="I1329:I1330"/>
    <mergeCell ref="K1352:N1352"/>
    <mergeCell ref="K1357:N1357"/>
    <mergeCell ref="K1354:N1354"/>
    <mergeCell ref="K1355:N1355"/>
    <mergeCell ref="L1379:Q1379"/>
    <mergeCell ref="M1380:P1380"/>
    <mergeCell ref="M1381:N1381"/>
    <mergeCell ref="K1365:M1365"/>
    <mergeCell ref="I1366:L1366"/>
    <mergeCell ref="K1367:M1367"/>
    <mergeCell ref="L1369:P1369"/>
    <mergeCell ref="I1372:S1376"/>
    <mergeCell ref="I1350:J1350"/>
    <mergeCell ref="K1350:N1350"/>
    <mergeCell ref="M1342:N1342"/>
    <mergeCell ref="I1343:L1343"/>
    <mergeCell ref="I1344:M1344"/>
    <mergeCell ref="I1345:J1346"/>
    <mergeCell ref="I1348:J1348"/>
    <mergeCell ref="K1348:N1348"/>
  </mergeCells>
  <phoneticPr fontId="2" type="noConversion"/>
  <pageMargins left="0.39370078740157483" right="0.39370078740157483" top="1.2204724409448819" bottom="1.2204724409448819" header="0.31496062992125984" footer="0.31496062992125984"/>
  <pageSetup paperSize="256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984"/>
  <sheetViews>
    <sheetView tabSelected="1" zoomScale="85" zoomScaleNormal="85" workbookViewId="0">
      <selection activeCell="I13" sqref="I13"/>
    </sheetView>
  </sheetViews>
  <sheetFormatPr defaultColWidth="9.109375" defaultRowHeight="13.8" x14ac:dyDescent="0.25"/>
  <cols>
    <col min="1" max="1" width="27.6640625" style="1" customWidth="1"/>
    <col min="2" max="2" width="19.5546875" style="1" bestFit="1" customWidth="1"/>
    <col min="3" max="3" width="42.88671875" style="1" customWidth="1"/>
    <col min="4" max="4" width="15.5546875" style="1" customWidth="1"/>
    <col min="5" max="5" width="13.33203125" style="1" customWidth="1"/>
    <col min="6" max="6" width="41.33203125" style="1" customWidth="1"/>
    <col min="7" max="7" width="24.33203125" style="1" customWidth="1"/>
    <col min="8" max="8" width="26.6640625" style="1" customWidth="1"/>
    <col min="9" max="9" width="53.44140625" style="1" customWidth="1"/>
    <col min="10" max="10" width="14.6640625" style="1" customWidth="1"/>
    <col min="11" max="16384" width="9.109375" style="1"/>
  </cols>
  <sheetData>
    <row r="1" spans="1:9" ht="17.399999999999999" x14ac:dyDescent="0.25">
      <c r="A1" s="84" t="s">
        <v>18</v>
      </c>
      <c r="B1" s="84"/>
      <c r="C1" s="84"/>
      <c r="D1" s="84"/>
      <c r="E1" s="84"/>
      <c r="F1" s="84"/>
      <c r="G1" s="1060"/>
      <c r="H1" s="1061"/>
      <c r="I1" s="1062"/>
    </row>
    <row r="2" spans="1:9" x14ac:dyDescent="0.25">
      <c r="A2" s="84"/>
      <c r="B2" s="84"/>
      <c r="C2" s="84"/>
      <c r="D2" s="84"/>
      <c r="E2" s="84"/>
      <c r="F2" s="84"/>
      <c r="G2" s="1063"/>
      <c r="H2" s="1063"/>
      <c r="I2" s="1063"/>
    </row>
    <row r="3" spans="1:9" ht="18" x14ac:dyDescent="0.35">
      <c r="A3" s="1825" t="s">
        <v>133</v>
      </c>
      <c r="B3" s="1825"/>
      <c r="C3" s="1825"/>
      <c r="D3" s="1825"/>
      <c r="E3" s="1825"/>
      <c r="F3" s="1825"/>
      <c r="G3" s="1825"/>
      <c r="H3" s="1825"/>
      <c r="I3" s="1825"/>
    </row>
    <row r="4" spans="1:9" ht="14.4" x14ac:dyDescent="0.3">
      <c r="A4" s="1064"/>
      <c r="B4" s="1065"/>
      <c r="C4" s="1065"/>
      <c r="D4" s="1065"/>
      <c r="E4" s="1065"/>
      <c r="F4" s="1065"/>
      <c r="G4" s="1066"/>
      <c r="H4" s="1066"/>
      <c r="I4" s="1066"/>
    </row>
    <row r="5" spans="1:9" ht="14.4" x14ac:dyDescent="0.3">
      <c r="A5" s="1067" t="s">
        <v>134</v>
      </c>
      <c r="B5" s="1067"/>
      <c r="C5" s="1067"/>
      <c r="D5" s="1067"/>
      <c r="E5" s="1067"/>
      <c r="F5" s="1065"/>
      <c r="G5" s="1068" t="s">
        <v>151</v>
      </c>
      <c r="H5" s="1068"/>
      <c r="I5" s="1068"/>
    </row>
    <row r="6" spans="1:9" x14ac:dyDescent="0.25">
      <c r="A6" s="1067" t="s">
        <v>135</v>
      </c>
      <c r="B6" s="1067"/>
      <c r="C6" s="1067"/>
      <c r="D6" s="1067"/>
      <c r="E6" s="1067"/>
      <c r="F6" s="84"/>
      <c r="G6" s="1069" t="s">
        <v>315</v>
      </c>
      <c r="H6" s="1069"/>
      <c r="I6" s="1069"/>
    </row>
    <row r="7" spans="1:9" ht="14.4" thickBot="1" x14ac:dyDescent="0.3">
      <c r="A7" s="84"/>
      <c r="B7" s="84"/>
      <c r="C7" s="84"/>
      <c r="D7" s="84"/>
      <c r="E7" s="84"/>
      <c r="F7" s="84"/>
      <c r="G7" s="1063"/>
      <c r="H7" s="1063"/>
      <c r="I7" s="1063"/>
    </row>
    <row r="8" spans="1:9" x14ac:dyDescent="0.25">
      <c r="A8" s="1827"/>
      <c r="B8" s="1828"/>
      <c r="C8" s="1829"/>
      <c r="D8" s="1827"/>
      <c r="E8" s="1828"/>
      <c r="F8" s="1828"/>
      <c r="G8" s="1829"/>
      <c r="H8" s="1830"/>
      <c r="I8" s="1831"/>
    </row>
    <row r="9" spans="1:9" ht="14.4" thickBot="1" x14ac:dyDescent="0.3">
      <c r="A9" s="1832" t="s">
        <v>136</v>
      </c>
      <c r="B9" s="1833"/>
      <c r="C9" s="1834"/>
      <c r="D9" s="1832" t="s">
        <v>137</v>
      </c>
      <c r="E9" s="1833"/>
      <c r="F9" s="1833"/>
      <c r="G9" s="1834"/>
      <c r="H9" s="1835" t="s">
        <v>138</v>
      </c>
      <c r="I9" s="1836"/>
    </row>
    <row r="10" spans="1:9" ht="27.6" x14ac:dyDescent="0.25">
      <c r="A10" s="1070" t="s">
        <v>0</v>
      </c>
      <c r="B10" s="8" t="s">
        <v>139</v>
      </c>
      <c r="C10" s="1071" t="s">
        <v>1</v>
      </c>
      <c r="D10" s="1821" t="s">
        <v>140</v>
      </c>
      <c r="E10" s="1822"/>
      <c r="F10" s="1072" t="s">
        <v>141</v>
      </c>
      <c r="G10" s="1073" t="s">
        <v>142</v>
      </c>
      <c r="H10" s="1074" t="s">
        <v>143</v>
      </c>
      <c r="I10" s="1075" t="s">
        <v>144</v>
      </c>
    </row>
    <row r="11" spans="1:9" ht="14.4" thickBot="1" x14ac:dyDescent="0.3">
      <c r="A11" s="1076"/>
      <c r="B11" s="1077"/>
      <c r="C11" s="1078"/>
      <c r="D11" s="1077" t="s">
        <v>145</v>
      </c>
      <c r="E11" s="1077" t="s">
        <v>146</v>
      </c>
      <c r="F11" s="1079"/>
      <c r="G11" s="1080"/>
      <c r="H11" s="1081"/>
      <c r="I11" s="1075"/>
    </row>
    <row r="12" spans="1:9" ht="15.6" x14ac:dyDescent="0.25">
      <c r="A12" s="1082" t="s">
        <v>147</v>
      </c>
      <c r="B12" s="1082"/>
      <c r="C12" s="1082"/>
      <c r="D12" s="1083"/>
      <c r="E12" s="1083"/>
      <c r="F12" s="1084"/>
      <c r="G12" s="1085"/>
      <c r="H12" s="1086"/>
      <c r="I12" s="1087">
        <v>0</v>
      </c>
    </row>
    <row r="13" spans="1:9" ht="67.5" customHeight="1" x14ac:dyDescent="0.25">
      <c r="A13" s="176"/>
      <c r="B13" s="20"/>
      <c r="C13" s="22"/>
      <c r="D13" s="1088"/>
      <c r="E13" s="1088"/>
      <c r="F13" s="22"/>
      <c r="G13" s="1089"/>
      <c r="H13" s="27"/>
      <c r="I13" s="1090"/>
    </row>
    <row r="14" spans="1:9" ht="65.25" customHeight="1" x14ac:dyDescent="0.25">
      <c r="A14" s="20"/>
      <c r="B14" s="20"/>
      <c r="C14" s="22"/>
      <c r="D14" s="1091"/>
      <c r="E14" s="1091"/>
      <c r="F14" s="22"/>
      <c r="G14" s="1092"/>
      <c r="H14" s="27"/>
      <c r="I14" s="1090"/>
    </row>
    <row r="15" spans="1:9" ht="50.25" customHeight="1" x14ac:dyDescent="0.25">
      <c r="A15" s="1093"/>
      <c r="B15" s="20"/>
      <c r="C15" s="22"/>
      <c r="D15" s="1091"/>
      <c r="E15" s="1091"/>
      <c r="F15" s="22"/>
      <c r="G15" s="1089"/>
      <c r="H15" s="1094"/>
      <c r="I15" s="1090"/>
    </row>
    <row r="16" spans="1:9" ht="45" customHeight="1" x14ac:dyDescent="0.25">
      <c r="A16" s="20"/>
      <c r="B16" s="20"/>
      <c r="C16" s="22"/>
      <c r="D16" s="1095"/>
      <c r="E16" s="1096"/>
      <c r="F16" s="22"/>
      <c r="G16" s="1089"/>
      <c r="H16" s="27"/>
      <c r="I16" s="1090"/>
    </row>
    <row r="17" spans="1:9" ht="54.75" customHeight="1" x14ac:dyDescent="0.25">
      <c r="A17" s="176"/>
      <c r="B17" s="20"/>
      <c r="C17" s="22"/>
      <c r="D17" s="1095"/>
      <c r="E17" s="23"/>
      <c r="F17" s="22"/>
      <c r="G17" s="1092"/>
      <c r="H17" s="27"/>
      <c r="I17" s="1090"/>
    </row>
    <row r="18" spans="1:9" ht="45.75" customHeight="1" x14ac:dyDescent="0.25">
      <c r="A18" s="20"/>
      <c r="B18" s="20"/>
      <c r="C18" s="22"/>
      <c r="D18" s="1097"/>
      <c r="E18" s="23"/>
      <c r="F18" s="22"/>
      <c r="G18" s="1092"/>
      <c r="H18" s="27"/>
      <c r="I18" s="1090"/>
    </row>
    <row r="19" spans="1:9" ht="47.25" customHeight="1" x14ac:dyDescent="0.25">
      <c r="A19" s="20"/>
      <c r="B19" s="20"/>
      <c r="C19" s="22"/>
      <c r="D19" s="1095"/>
      <c r="E19" s="1096"/>
      <c r="F19" s="22"/>
      <c r="G19" s="1092"/>
      <c r="H19" s="27"/>
      <c r="I19" s="1090"/>
    </row>
    <row r="20" spans="1:9" ht="15.6" x14ac:dyDescent="0.25">
      <c r="A20" s="20"/>
      <c r="B20" s="20"/>
      <c r="C20" s="22"/>
      <c r="D20" s="1095"/>
      <c r="E20" s="1096"/>
      <c r="F20" s="22"/>
      <c r="G20" s="1092"/>
      <c r="H20" s="27"/>
      <c r="I20" s="39"/>
    </row>
    <row r="21" spans="1:9" ht="15.6" x14ac:dyDescent="0.25">
      <c r="A21" s="20"/>
      <c r="B21" s="20"/>
      <c r="C21" s="22"/>
      <c r="D21" s="1095"/>
      <c r="E21" s="1096"/>
      <c r="F21" s="22"/>
      <c r="G21" s="1092"/>
      <c r="H21" s="27"/>
      <c r="I21" s="39"/>
    </row>
    <row r="22" spans="1:9" ht="30" customHeight="1" x14ac:dyDescent="0.25">
      <c r="A22" s="176"/>
      <c r="B22" s="1098"/>
      <c r="C22" s="1099"/>
      <c r="D22" s="1095"/>
      <c r="E22" s="1096"/>
      <c r="F22" s="22"/>
      <c r="G22" s="1100"/>
      <c r="H22" s="27"/>
      <c r="I22" s="39"/>
    </row>
    <row r="23" spans="1:9" ht="30" customHeight="1" x14ac:dyDescent="0.25">
      <c r="A23" s="20"/>
      <c r="B23" s="1098"/>
      <c r="C23" s="1099"/>
      <c r="D23" s="1095"/>
      <c r="E23" s="1096"/>
      <c r="F23" s="22"/>
      <c r="G23" s="1100"/>
      <c r="H23" s="1089"/>
      <c r="I23" s="39"/>
    </row>
    <row r="24" spans="1:9" ht="30" customHeight="1" x14ac:dyDescent="0.25">
      <c r="A24" s="20"/>
      <c r="B24" s="1098"/>
      <c r="C24" s="1099"/>
      <c r="D24" s="1095"/>
      <c r="E24" s="1095"/>
      <c r="F24" s="22"/>
      <c r="G24" s="1100"/>
      <c r="H24" s="1089"/>
      <c r="I24" s="39"/>
    </row>
    <row r="25" spans="1:9" ht="30" customHeight="1" x14ac:dyDescent="0.25">
      <c r="A25" s="20"/>
      <c r="B25" s="1098"/>
      <c r="C25" s="1099"/>
      <c r="D25" s="1095"/>
      <c r="E25" s="1095"/>
      <c r="F25" s="22"/>
      <c r="G25" s="1100"/>
      <c r="H25" s="1089"/>
      <c r="I25" s="39"/>
    </row>
    <row r="26" spans="1:9" ht="30" customHeight="1" x14ac:dyDescent="0.25">
      <c r="A26" s="20"/>
      <c r="B26" s="1098"/>
      <c r="C26" s="1099"/>
      <c r="D26" s="1095"/>
      <c r="E26" s="1095"/>
      <c r="F26" s="22"/>
      <c r="G26" s="1100"/>
      <c r="H26" s="1089"/>
      <c r="I26" s="39"/>
    </row>
    <row r="27" spans="1:9" ht="42" customHeight="1" x14ac:dyDescent="0.25">
      <c r="A27" s="176"/>
      <c r="B27" s="20"/>
      <c r="C27" s="1101"/>
      <c r="D27" s="1095"/>
      <c r="E27" s="1095"/>
      <c r="F27" s="1102"/>
      <c r="G27" s="30"/>
      <c r="H27" s="1089"/>
      <c r="I27" s="1090"/>
    </row>
    <row r="28" spans="1:9" ht="15.6" x14ac:dyDescent="0.25">
      <c r="A28" s="176"/>
      <c r="B28" s="20"/>
      <c r="C28" s="22"/>
      <c r="D28" s="1095"/>
      <c r="E28" s="1095"/>
      <c r="F28" s="22"/>
      <c r="G28" s="1092"/>
      <c r="H28" s="27"/>
      <c r="I28" s="1090"/>
    </row>
    <row r="29" spans="1:9" ht="30" customHeight="1" x14ac:dyDescent="0.25">
      <c r="A29" s="176"/>
      <c r="B29" s="20"/>
      <c r="C29" s="1099"/>
      <c r="D29" s="1095"/>
      <c r="E29" s="1095"/>
      <c r="F29" s="22"/>
      <c r="G29" s="1092"/>
      <c r="H29" s="1092"/>
      <c r="I29" s="1090"/>
    </row>
    <row r="30" spans="1:9" ht="56.25" customHeight="1" x14ac:dyDescent="0.25">
      <c r="A30" s="176"/>
      <c r="B30" s="20"/>
      <c r="C30" s="22"/>
      <c r="D30" s="1095"/>
      <c r="E30" s="1095"/>
      <c r="F30" s="22"/>
      <c r="G30" s="1092"/>
      <c r="H30" s="27"/>
      <c r="I30" s="1090"/>
    </row>
    <row r="31" spans="1:9" ht="54.75" customHeight="1" x14ac:dyDescent="0.25">
      <c r="A31" s="1103"/>
      <c r="B31" s="20"/>
      <c r="C31" s="22"/>
      <c r="D31" s="1095"/>
      <c r="E31" s="1095"/>
      <c r="F31" s="22"/>
      <c r="G31" s="1092"/>
      <c r="H31" s="1089"/>
      <c r="I31" s="1104"/>
    </row>
    <row r="32" spans="1:9" ht="30" customHeight="1" x14ac:dyDescent="0.25">
      <c r="A32" s="1103"/>
      <c r="B32" s="1105"/>
      <c r="C32" s="1099"/>
      <c r="D32" s="1095"/>
      <c r="E32" s="1095"/>
      <c r="F32" s="1106"/>
      <c r="G32" s="1107"/>
      <c r="H32" s="1092"/>
      <c r="I32" s="1104"/>
    </row>
    <row r="33" spans="1:9" ht="30" customHeight="1" x14ac:dyDescent="0.25">
      <c r="A33" s="176"/>
      <c r="B33" s="33"/>
      <c r="C33" s="1099"/>
      <c r="D33" s="1095"/>
      <c r="E33" s="1095"/>
      <c r="F33" s="1106"/>
      <c r="G33" s="1107"/>
      <c r="H33" s="1092"/>
      <c r="I33" s="1104"/>
    </row>
    <row r="34" spans="1:9" ht="15.6" x14ac:dyDescent="0.25">
      <c r="A34" s="1103"/>
      <c r="B34" s="1105"/>
      <c r="C34" s="1108"/>
      <c r="D34" s="1095"/>
      <c r="E34" s="1095"/>
      <c r="F34" s="1109" t="s">
        <v>130</v>
      </c>
      <c r="G34" s="1110">
        <f>SUM(G13:G33)</f>
        <v>0</v>
      </c>
      <c r="H34" s="1111">
        <f>SUM(H13:H33)</f>
        <v>0</v>
      </c>
      <c r="I34" s="1112">
        <f>H34-G34</f>
        <v>0</v>
      </c>
    </row>
    <row r="35" spans="1:9" x14ac:dyDescent="0.25">
      <c r="A35" s="1113"/>
      <c r="B35" s="84"/>
      <c r="C35" s="84"/>
      <c r="D35" s="84"/>
      <c r="E35" s="84"/>
      <c r="F35" s="84"/>
      <c r="G35" s="1114"/>
      <c r="H35" s="1114"/>
      <c r="I35" s="1114"/>
    </row>
    <row r="36" spans="1:9" x14ac:dyDescent="0.25">
      <c r="A36" s="1113"/>
      <c r="B36" s="84"/>
      <c r="C36" s="84"/>
      <c r="D36" s="84"/>
      <c r="E36" s="1115" t="s">
        <v>16</v>
      </c>
      <c r="F36" s="84"/>
      <c r="G36" s="1114"/>
      <c r="H36" s="1114"/>
      <c r="I36" s="1114"/>
    </row>
    <row r="37" spans="1:9" x14ac:dyDescent="0.25">
      <c r="A37" s="1116"/>
    </row>
    <row r="38" spans="1:9" x14ac:dyDescent="0.25">
      <c r="A38" s="1113" t="s">
        <v>1263</v>
      </c>
    </row>
    <row r="39" spans="1:9" x14ac:dyDescent="0.25">
      <c r="A39" s="1113" t="s">
        <v>317</v>
      </c>
      <c r="B39" s="84"/>
      <c r="C39" s="84"/>
      <c r="D39" s="84"/>
      <c r="E39" s="84"/>
      <c r="F39" s="84"/>
      <c r="G39" s="84"/>
      <c r="H39" s="84"/>
      <c r="I39" s="84"/>
    </row>
    <row r="40" spans="1:9" x14ac:dyDescent="0.25">
      <c r="A40" s="1117"/>
      <c r="B40" s="83"/>
      <c r="C40" s="83"/>
      <c r="D40" s="83"/>
      <c r="E40" s="83"/>
      <c r="F40" s="83"/>
      <c r="G40" s="83"/>
      <c r="H40" s="83"/>
      <c r="I40" s="83"/>
    </row>
    <row r="41" spans="1:9" x14ac:dyDescent="0.25">
      <c r="A41" s="1113"/>
      <c r="B41" s="84"/>
      <c r="C41" s="84"/>
      <c r="D41" s="84"/>
      <c r="E41" s="84"/>
      <c r="F41" s="84"/>
      <c r="G41" s="1114"/>
      <c r="H41" s="1114"/>
      <c r="I41" s="1114"/>
    </row>
    <row r="42" spans="1:9" x14ac:dyDescent="0.25">
      <c r="A42" s="1113"/>
      <c r="B42" s="84"/>
      <c r="C42" s="84"/>
      <c r="D42" s="84"/>
      <c r="E42" s="84"/>
      <c r="F42" s="84"/>
      <c r="G42" s="1823" t="s">
        <v>1271</v>
      </c>
      <c r="H42" s="1823"/>
      <c r="I42" s="1114"/>
    </row>
    <row r="43" spans="1:9" x14ac:dyDescent="0.25">
      <c r="A43" s="1113"/>
      <c r="B43" s="84"/>
      <c r="C43" s="84"/>
      <c r="D43" s="84"/>
      <c r="E43" s="84"/>
      <c r="F43" s="1118"/>
      <c r="G43" s="1823" t="s">
        <v>150</v>
      </c>
      <c r="H43" s="1823"/>
      <c r="I43" s="1114"/>
    </row>
    <row r="44" spans="1:9" x14ac:dyDescent="0.25">
      <c r="A44" s="1117"/>
      <c r="B44" s="83"/>
      <c r="C44" s="83"/>
      <c r="D44" s="83"/>
      <c r="E44" s="83"/>
      <c r="F44" s="83"/>
      <c r="G44" s="1823" t="s">
        <v>316</v>
      </c>
      <c r="H44" s="1823"/>
      <c r="I44" s="1114"/>
    </row>
    <row r="45" spans="1:9" x14ac:dyDescent="0.25">
      <c r="A45" s="1117"/>
      <c r="B45" s="83"/>
      <c r="C45" s="83"/>
      <c r="D45" s="83"/>
      <c r="E45" s="83"/>
      <c r="F45" s="83"/>
      <c r="G45" s="1823" t="s">
        <v>0</v>
      </c>
      <c r="H45" s="1823"/>
      <c r="I45" s="1114"/>
    </row>
    <row r="46" spans="1:9" x14ac:dyDescent="0.25">
      <c r="A46" s="84"/>
      <c r="B46" s="84"/>
      <c r="C46" s="84"/>
      <c r="D46" s="84"/>
      <c r="E46" s="84"/>
      <c r="F46" s="84"/>
      <c r="G46" s="1114"/>
      <c r="H46" s="1114"/>
      <c r="I46" s="1114"/>
    </row>
    <row r="47" spans="1:9" ht="17.399999999999999" x14ac:dyDescent="0.25">
      <c r="A47" s="84"/>
      <c r="B47" s="84"/>
      <c r="C47" s="84"/>
      <c r="D47" s="84"/>
      <c r="E47" s="84"/>
      <c r="F47" s="84"/>
      <c r="G47" s="1063"/>
      <c r="H47" s="1062"/>
      <c r="I47" s="1062"/>
    </row>
    <row r="48" spans="1:9" x14ac:dyDescent="0.25">
      <c r="A48" s="84"/>
      <c r="B48" s="84"/>
      <c r="C48" s="84"/>
      <c r="D48" s="84"/>
      <c r="E48" s="84"/>
      <c r="F48" s="84"/>
      <c r="G48" s="1063"/>
      <c r="H48" s="1063"/>
      <c r="I48" s="1063"/>
    </row>
    <row r="49" spans="1:9" ht="18" x14ac:dyDescent="0.35">
      <c r="A49" s="1825"/>
      <c r="B49" s="1825"/>
      <c r="C49" s="1825"/>
      <c r="D49" s="1825"/>
      <c r="E49" s="1825"/>
      <c r="F49" s="1825"/>
      <c r="G49" s="1825"/>
      <c r="H49" s="1825"/>
      <c r="I49" s="1825"/>
    </row>
    <row r="50" spans="1:9" ht="14.4" x14ac:dyDescent="0.3">
      <c r="A50" s="1064"/>
      <c r="B50" s="1065"/>
      <c r="C50" s="1065"/>
      <c r="D50" s="1065"/>
      <c r="E50" s="1065"/>
      <c r="F50" s="1065"/>
      <c r="G50" s="1066"/>
      <c r="H50" s="1066"/>
      <c r="I50" s="1066"/>
    </row>
    <row r="51" spans="1:9" ht="14.4" x14ac:dyDescent="0.3">
      <c r="A51" s="1067"/>
      <c r="B51" s="1067"/>
      <c r="C51" s="1067"/>
      <c r="D51" s="1067"/>
      <c r="E51" s="1067"/>
      <c r="F51" s="1065"/>
      <c r="G51" s="1068"/>
      <c r="H51" s="1068"/>
      <c r="I51" s="1068"/>
    </row>
    <row r="52" spans="1:9" x14ac:dyDescent="0.25">
      <c r="A52" s="1067"/>
      <c r="B52" s="1067"/>
      <c r="C52" s="1067"/>
      <c r="D52" s="1067"/>
      <c r="E52" s="1067"/>
      <c r="F52" s="84"/>
      <c r="G52" s="1069"/>
      <c r="H52" s="1069"/>
      <c r="I52" s="1069"/>
    </row>
    <row r="53" spans="1:9" x14ac:dyDescent="0.25">
      <c r="A53" s="84"/>
      <c r="B53" s="84"/>
      <c r="C53" s="84"/>
      <c r="D53" s="84"/>
      <c r="E53" s="84"/>
      <c r="F53" s="84"/>
      <c r="G53" s="1063"/>
      <c r="H53" s="1063"/>
      <c r="I53" s="1063"/>
    </row>
    <row r="54" spans="1:9" x14ac:dyDescent="0.25">
      <c r="A54" s="1823"/>
      <c r="B54" s="1823"/>
      <c r="C54" s="1823"/>
      <c r="D54" s="1823"/>
      <c r="E54" s="1823"/>
      <c r="F54" s="1823"/>
      <c r="G54" s="1823"/>
      <c r="H54" s="1823"/>
      <c r="I54" s="1823"/>
    </row>
    <row r="55" spans="1:9" x14ac:dyDescent="0.25">
      <c r="A55" s="1838"/>
      <c r="B55" s="1838"/>
      <c r="C55" s="1838"/>
      <c r="D55" s="1838"/>
      <c r="E55" s="1838"/>
      <c r="F55" s="1838"/>
      <c r="G55" s="1838"/>
      <c r="H55" s="1838"/>
      <c r="I55" s="1838"/>
    </row>
    <row r="56" spans="1:9" x14ac:dyDescent="0.25">
      <c r="A56" s="2"/>
      <c r="B56" s="1256"/>
      <c r="C56" s="2"/>
      <c r="D56" s="1839"/>
      <c r="E56" s="1839"/>
      <c r="F56" s="1256"/>
      <c r="G56" s="1257"/>
      <c r="H56" s="1257"/>
      <c r="I56" s="1075"/>
    </row>
    <row r="57" spans="1:9" x14ac:dyDescent="0.25">
      <c r="A57" s="2"/>
      <c r="B57" s="1256"/>
      <c r="C57" s="2"/>
      <c r="D57" s="1256"/>
      <c r="E57" s="1256"/>
      <c r="F57" s="2"/>
      <c r="G57" s="1257"/>
      <c r="H57" s="1257"/>
      <c r="I57" s="1075"/>
    </row>
    <row r="58" spans="1:9" ht="15.6" x14ac:dyDescent="0.25">
      <c r="A58" s="1258"/>
      <c r="B58" s="1258"/>
      <c r="C58" s="1258"/>
      <c r="D58" s="84"/>
      <c r="E58" s="84"/>
      <c r="F58" s="92"/>
      <c r="G58" s="74"/>
      <c r="H58" s="1063"/>
      <c r="I58" s="1087"/>
    </row>
    <row r="59" spans="1:9" ht="31.5" customHeight="1" x14ac:dyDescent="0.25">
      <c r="A59" s="1259"/>
      <c r="B59" s="1260"/>
      <c r="C59" s="1165"/>
      <c r="D59" s="1261"/>
      <c r="E59" s="1261"/>
      <c r="F59" s="1165"/>
      <c r="G59" s="73"/>
      <c r="I59" s="1090"/>
    </row>
    <row r="60" spans="1:9" ht="15.6" x14ac:dyDescent="0.25">
      <c r="A60" s="1260"/>
      <c r="B60" s="1260"/>
      <c r="C60" s="1165"/>
      <c r="D60" s="1261"/>
      <c r="E60" s="1261"/>
      <c r="F60" s="1165"/>
      <c r="G60" s="73"/>
      <c r="I60" s="1090"/>
    </row>
    <row r="61" spans="1:9" ht="15.6" x14ac:dyDescent="0.25">
      <c r="A61" s="1262"/>
      <c r="B61" s="1824"/>
      <c r="C61" s="1837"/>
      <c r="D61" s="1261"/>
      <c r="E61" s="1261"/>
      <c r="F61" s="1165"/>
      <c r="G61" s="73"/>
      <c r="I61" s="1090"/>
    </row>
    <row r="62" spans="1:9" ht="15.6" x14ac:dyDescent="0.25">
      <c r="A62" s="1260"/>
      <c r="B62" s="1824"/>
      <c r="C62" s="1837"/>
      <c r="D62" s="417"/>
      <c r="E62" s="74"/>
      <c r="F62" s="1165"/>
      <c r="G62" s="73"/>
      <c r="I62" s="1090"/>
    </row>
    <row r="63" spans="1:9" ht="31.5" customHeight="1" x14ac:dyDescent="0.25">
      <c r="A63" s="1263"/>
      <c r="B63" s="1260"/>
      <c r="C63" s="1165"/>
      <c r="D63" s="417"/>
      <c r="E63" s="70"/>
      <c r="F63" s="1165"/>
      <c r="G63" s="73"/>
      <c r="I63" s="1090"/>
    </row>
    <row r="64" spans="1:9" ht="31.5" customHeight="1" x14ac:dyDescent="0.25">
      <c r="A64" s="1260"/>
      <c r="B64" s="1260"/>
      <c r="C64" s="1264"/>
      <c r="D64" s="1265"/>
      <c r="E64" s="70"/>
      <c r="F64" s="1166"/>
      <c r="G64" s="201"/>
      <c r="H64" s="1266"/>
      <c r="I64" s="1090"/>
    </row>
    <row r="65" spans="1:9" ht="31.5" customHeight="1" x14ac:dyDescent="0.25">
      <c r="A65" s="1260"/>
      <c r="B65" s="1260"/>
      <c r="C65" s="1264"/>
      <c r="D65" s="417"/>
      <c r="E65" s="74"/>
      <c r="F65" s="1166"/>
      <c r="G65" s="201"/>
      <c r="H65" s="164"/>
      <c r="I65" s="1090"/>
    </row>
    <row r="66" spans="1:9" ht="31.5" customHeight="1" x14ac:dyDescent="0.25">
      <c r="A66" s="1260"/>
      <c r="B66" s="1267"/>
      <c r="C66" s="1264"/>
      <c r="D66" s="417"/>
      <c r="E66" s="74"/>
      <c r="F66" s="1165"/>
      <c r="G66" s="39"/>
      <c r="H66" s="164"/>
      <c r="I66" s="39"/>
    </row>
    <row r="67" spans="1:9" ht="15.6" x14ac:dyDescent="0.25">
      <c r="A67" s="1259"/>
      <c r="B67" s="1260"/>
      <c r="C67" s="1165"/>
      <c r="D67" s="417"/>
      <c r="E67" s="74"/>
      <c r="F67" s="1165"/>
      <c r="G67" s="70"/>
      <c r="H67" s="69"/>
      <c r="I67" s="39"/>
    </row>
    <row r="68" spans="1:9" ht="31.5" customHeight="1" x14ac:dyDescent="0.25">
      <c r="A68" s="1260"/>
      <c r="B68" s="1267"/>
      <c r="C68" s="1264"/>
      <c r="D68" s="417"/>
      <c r="E68" s="74"/>
      <c r="F68" s="1165"/>
      <c r="H68" s="164"/>
      <c r="I68" s="39"/>
    </row>
    <row r="69" spans="1:9" ht="15.6" x14ac:dyDescent="0.25">
      <c r="A69" s="1840"/>
      <c r="B69" s="1824"/>
      <c r="C69" s="1837"/>
      <c r="D69" s="417"/>
      <c r="E69" s="74"/>
      <c r="F69" s="1165"/>
      <c r="G69" s="70"/>
      <c r="H69" s="69"/>
      <c r="I69" s="39"/>
    </row>
    <row r="70" spans="1:9" ht="15.6" x14ac:dyDescent="0.25">
      <c r="A70" s="1840"/>
      <c r="B70" s="1824"/>
      <c r="C70" s="1837"/>
      <c r="D70" s="417"/>
      <c r="E70" s="417"/>
      <c r="F70" s="1165"/>
      <c r="G70" s="70"/>
      <c r="H70" s="69"/>
      <c r="I70" s="39"/>
    </row>
    <row r="71" spans="1:9" ht="15.6" x14ac:dyDescent="0.25">
      <c r="A71" s="1259"/>
      <c r="B71" s="1260"/>
      <c r="C71" s="1165"/>
      <c r="D71" s="417"/>
      <c r="E71" s="417"/>
      <c r="F71" s="1165"/>
      <c r="G71" s="70"/>
      <c r="H71" s="69"/>
      <c r="I71" s="39"/>
    </row>
    <row r="72" spans="1:9" ht="15.6" x14ac:dyDescent="0.25">
      <c r="A72" s="1259"/>
      <c r="B72" s="1260"/>
      <c r="C72" s="1165"/>
      <c r="D72" s="417"/>
      <c r="E72" s="417"/>
      <c r="F72" s="1165"/>
      <c r="G72" s="70"/>
      <c r="H72" s="69"/>
      <c r="I72" s="39"/>
    </row>
    <row r="73" spans="1:9" ht="31.5" customHeight="1" x14ac:dyDescent="0.25">
      <c r="A73" s="1259"/>
      <c r="B73" s="1260"/>
      <c r="C73" s="1165"/>
      <c r="D73" s="417"/>
      <c r="E73" s="417"/>
      <c r="F73" s="1165"/>
      <c r="G73" s="70"/>
      <c r="H73" s="69"/>
      <c r="I73" s="1090"/>
    </row>
    <row r="74" spans="1:9" ht="31.5" customHeight="1" x14ac:dyDescent="0.25">
      <c r="A74" s="1259"/>
      <c r="B74" s="1260"/>
      <c r="C74" s="1165"/>
      <c r="D74" s="417"/>
      <c r="E74" s="417"/>
      <c r="F74" s="1165"/>
      <c r="G74" s="70"/>
      <c r="H74" s="69"/>
      <c r="I74" s="1090"/>
    </row>
    <row r="75" spans="1:9" ht="31.5" customHeight="1" x14ac:dyDescent="0.25">
      <c r="A75" s="1268"/>
      <c r="B75" s="1260"/>
      <c r="C75" s="1165"/>
      <c r="D75" s="417"/>
      <c r="E75" s="417"/>
      <c r="F75" s="1165"/>
      <c r="G75" s="70"/>
      <c r="H75" s="69"/>
      <c r="I75" s="1090"/>
    </row>
    <row r="76" spans="1:9" ht="15.6" x14ac:dyDescent="0.25">
      <c r="A76" s="1268"/>
      <c r="B76" s="1260"/>
      <c r="C76" s="1165"/>
      <c r="D76" s="417"/>
      <c r="E76" s="417"/>
      <c r="F76" s="1165"/>
      <c r="G76" s="73"/>
      <c r="H76" s="70"/>
      <c r="I76" s="1104"/>
    </row>
    <row r="77" spans="1:9" ht="31.5" customHeight="1" x14ac:dyDescent="0.25">
      <c r="A77" s="1269"/>
      <c r="B77" s="1269"/>
      <c r="C77" s="1264"/>
      <c r="D77" s="1270"/>
      <c r="E77" s="417"/>
      <c r="F77" s="1168"/>
      <c r="G77" s="74"/>
      <c r="H77" s="164"/>
      <c r="I77" s="1104"/>
    </row>
    <row r="78" spans="1:9" ht="31.5" customHeight="1" x14ac:dyDescent="0.25">
      <c r="A78" s="1271"/>
      <c r="B78" s="72"/>
      <c r="C78" s="1264"/>
      <c r="D78" s="1272"/>
      <c r="E78" s="417"/>
      <c r="F78" s="1168"/>
      <c r="G78" s="74"/>
      <c r="H78" s="164"/>
      <c r="I78" s="1104"/>
    </row>
    <row r="79" spans="1:9" ht="31.5" customHeight="1" x14ac:dyDescent="0.25">
      <c r="A79" s="1263"/>
      <c r="B79" s="1260"/>
      <c r="C79" s="1264"/>
      <c r="D79" s="1272"/>
      <c r="E79" s="417"/>
      <c r="F79" s="1166"/>
      <c r="G79" s="73"/>
      <c r="H79" s="164"/>
      <c r="I79" s="1104"/>
    </row>
    <row r="80" spans="1:9" ht="31.5" customHeight="1" x14ac:dyDescent="0.25">
      <c r="A80" s="66"/>
      <c r="B80" s="1260"/>
      <c r="C80" s="1264"/>
      <c r="D80" s="163"/>
      <c r="E80" s="417"/>
      <c r="F80" s="1166"/>
      <c r="G80" s="73"/>
      <c r="H80" s="164"/>
      <c r="I80" s="1104"/>
    </row>
    <row r="81" spans="1:9" ht="31.5" customHeight="1" x14ac:dyDescent="0.25">
      <c r="A81" s="66"/>
      <c r="B81" s="1260"/>
      <c r="C81" s="1264"/>
      <c r="D81" s="1273"/>
      <c r="E81" s="417"/>
      <c r="F81" s="1166"/>
      <c r="G81" s="70"/>
      <c r="H81" s="164"/>
      <c r="I81" s="1104"/>
    </row>
    <row r="82" spans="1:9" ht="31.5" customHeight="1" x14ac:dyDescent="0.25">
      <c r="A82" s="1268"/>
      <c r="B82" s="1260"/>
      <c r="C82" s="1165"/>
      <c r="D82" s="417"/>
      <c r="E82" s="417"/>
      <c r="F82" s="1165"/>
      <c r="G82" s="73"/>
      <c r="H82" s="70"/>
      <c r="I82" s="1104"/>
    </row>
    <row r="83" spans="1:9" ht="31.5" customHeight="1" x14ac:dyDescent="0.25">
      <c r="A83" s="1268"/>
      <c r="B83" s="72"/>
      <c r="C83" s="1264"/>
      <c r="D83" s="417"/>
      <c r="E83" s="417"/>
      <c r="F83" s="1168"/>
      <c r="G83" s="74"/>
      <c r="H83" s="164"/>
      <c r="I83" s="1104"/>
    </row>
    <row r="84" spans="1:9" ht="15.6" x14ac:dyDescent="0.25">
      <c r="A84" s="1268"/>
      <c r="B84" s="1260"/>
      <c r="C84" s="1165"/>
      <c r="D84" s="417"/>
      <c r="E84" s="417"/>
      <c r="F84" s="1165"/>
      <c r="G84" s="73"/>
      <c r="H84" s="70"/>
      <c r="I84" s="1104"/>
    </row>
    <row r="85" spans="1:9" ht="31.5" customHeight="1" x14ac:dyDescent="0.25">
      <c r="A85" s="1269"/>
      <c r="B85" s="1269"/>
      <c r="C85" s="1264"/>
      <c r="D85" s="417"/>
      <c r="E85" s="417"/>
      <c r="F85" s="1168"/>
      <c r="G85" s="74"/>
      <c r="H85" s="164"/>
      <c r="I85" s="1104"/>
    </row>
    <row r="86" spans="1:9" ht="31.5" customHeight="1" x14ac:dyDescent="0.25">
      <c r="A86" s="1268"/>
      <c r="B86" s="72"/>
      <c r="C86" s="1264"/>
      <c r="D86" s="417"/>
      <c r="E86" s="417"/>
      <c r="F86" s="1168"/>
      <c r="G86" s="74"/>
      <c r="H86" s="164"/>
      <c r="I86" s="1104"/>
    </row>
    <row r="87" spans="1:9" ht="31.5" customHeight="1" x14ac:dyDescent="0.25">
      <c r="A87" s="1263"/>
      <c r="B87" s="1260"/>
      <c r="C87" s="1165"/>
      <c r="D87" s="417"/>
      <c r="E87" s="417"/>
      <c r="F87" s="1165"/>
      <c r="G87" s="73"/>
      <c r="H87" s="70"/>
      <c r="I87" s="1104"/>
    </row>
    <row r="88" spans="1:9" ht="31.5" customHeight="1" x14ac:dyDescent="0.25">
      <c r="A88" s="1268"/>
      <c r="B88" s="72"/>
      <c r="C88" s="1264"/>
      <c r="D88" s="417"/>
      <c r="E88" s="417"/>
      <c r="F88" s="1168"/>
      <c r="G88" s="74"/>
      <c r="H88" s="164"/>
      <c r="I88" s="1104"/>
    </row>
    <row r="89" spans="1:9" ht="15.6" x14ac:dyDescent="0.25">
      <c r="A89" s="1268"/>
      <c r="B89" s="72"/>
      <c r="C89" s="1274"/>
      <c r="D89" s="417"/>
      <c r="E89" s="417"/>
      <c r="F89" s="1168"/>
      <c r="G89" s="74"/>
      <c r="H89" s="70"/>
      <c r="I89" s="1104"/>
    </row>
    <row r="90" spans="1:9" ht="15.6" x14ac:dyDescent="0.25">
      <c r="A90" s="1271"/>
      <c r="B90" s="1275"/>
      <c r="C90" s="1276"/>
      <c r="D90" s="417"/>
      <c r="E90" s="417"/>
      <c r="F90" s="1277"/>
      <c r="G90" s="191"/>
      <c r="H90" s="165"/>
      <c r="I90" s="1112"/>
    </row>
    <row r="91" spans="1:9" x14ac:dyDescent="0.25">
      <c r="A91" s="84"/>
      <c r="B91" s="84"/>
      <c r="C91" s="84"/>
      <c r="D91" s="84"/>
      <c r="E91" s="84"/>
      <c r="F91" s="84"/>
      <c r="G91" s="1114"/>
      <c r="H91" s="1114"/>
      <c r="I91" s="1114"/>
    </row>
    <row r="92" spans="1:9" x14ac:dyDescent="0.25">
      <c r="A92" s="84"/>
      <c r="B92" s="84"/>
      <c r="C92" s="84"/>
      <c r="D92" s="84"/>
      <c r="E92" s="1115"/>
      <c r="F92" s="84"/>
      <c r="G92" s="1114"/>
      <c r="H92" s="1114"/>
      <c r="I92" s="1114"/>
    </row>
    <row r="93" spans="1:9" x14ac:dyDescent="0.25">
      <c r="A93" s="108"/>
    </row>
    <row r="94" spans="1:9" x14ac:dyDescent="0.25">
      <c r="A94" s="84"/>
    </row>
    <row r="95" spans="1:9" x14ac:dyDescent="0.25">
      <c r="A95" s="84"/>
      <c r="B95" s="84"/>
      <c r="C95" s="84"/>
      <c r="D95" s="84"/>
      <c r="E95" s="84"/>
      <c r="F95" s="84"/>
      <c r="G95" s="84"/>
      <c r="H95" s="84"/>
      <c r="I95" s="84"/>
    </row>
    <row r="96" spans="1:9" x14ac:dyDescent="0.25">
      <c r="A96" s="83"/>
      <c r="B96" s="83"/>
      <c r="C96" s="83"/>
      <c r="D96" s="83"/>
      <c r="E96" s="83"/>
      <c r="F96" s="83"/>
      <c r="G96" s="83"/>
      <c r="H96" s="83"/>
      <c r="I96" s="83"/>
    </row>
    <row r="97" spans="1:9" x14ac:dyDescent="0.25">
      <c r="A97" s="84"/>
      <c r="B97" s="84"/>
      <c r="C97" s="84"/>
      <c r="D97" s="84"/>
      <c r="E97" s="84"/>
      <c r="F97" s="84"/>
      <c r="G97" s="1114"/>
      <c r="H97" s="1114"/>
      <c r="I97" s="1114"/>
    </row>
    <row r="98" spans="1:9" x14ac:dyDescent="0.25">
      <c r="A98" s="84"/>
      <c r="B98" s="84"/>
      <c r="C98" s="84"/>
      <c r="D98" s="84"/>
      <c r="E98" s="84"/>
      <c r="F98" s="84"/>
      <c r="G98" s="1823"/>
      <c r="H98" s="1823"/>
      <c r="I98" s="1114"/>
    </row>
    <row r="99" spans="1:9" x14ac:dyDescent="0.25">
      <c r="A99" s="84"/>
      <c r="B99" s="84"/>
      <c r="C99" s="84"/>
      <c r="D99" s="84"/>
      <c r="E99" s="84"/>
      <c r="F99" s="1118"/>
      <c r="G99" s="1823"/>
      <c r="H99" s="1823"/>
      <c r="I99" s="1114"/>
    </row>
    <row r="100" spans="1:9" x14ac:dyDescent="0.25">
      <c r="A100" s="83"/>
      <c r="B100" s="83"/>
      <c r="C100" s="83"/>
      <c r="D100" s="83"/>
      <c r="E100" s="83"/>
      <c r="F100" s="83"/>
      <c r="G100" s="1823"/>
      <c r="H100" s="1823"/>
      <c r="I100" s="1114"/>
    </row>
    <row r="101" spans="1:9" x14ac:dyDescent="0.25">
      <c r="A101" s="83"/>
      <c r="B101" s="83"/>
      <c r="C101" s="83"/>
      <c r="D101" s="83"/>
      <c r="E101" s="83"/>
      <c r="F101" s="83"/>
      <c r="G101" s="1823"/>
      <c r="H101" s="1823"/>
      <c r="I101" s="1114"/>
    </row>
    <row r="102" spans="1:9" x14ac:dyDescent="0.25">
      <c r="A102" s="84"/>
      <c r="B102" s="84"/>
      <c r="C102" s="84"/>
      <c r="D102" s="84"/>
      <c r="E102" s="84"/>
      <c r="F102" s="84"/>
      <c r="G102" s="1114"/>
      <c r="H102" s="1114"/>
      <c r="I102" s="1114"/>
    </row>
    <row r="103" spans="1:9" ht="18" x14ac:dyDescent="0.35">
      <c r="A103" s="1825"/>
      <c r="B103" s="1825"/>
      <c r="C103" s="1825"/>
      <c r="D103" s="1825"/>
      <c r="E103" s="1825"/>
      <c r="F103" s="1825"/>
      <c r="G103" s="1825"/>
      <c r="H103" s="1825"/>
      <c r="I103" s="1825"/>
    </row>
    <row r="104" spans="1:9" ht="14.4" x14ac:dyDescent="0.3">
      <c r="A104" s="1064"/>
      <c r="B104" s="1065"/>
      <c r="C104" s="1065"/>
      <c r="D104" s="1065"/>
      <c r="E104" s="1065"/>
      <c r="F104" s="1065"/>
      <c r="G104" s="1066"/>
      <c r="H104" s="1066"/>
      <c r="I104" s="1066"/>
    </row>
    <row r="105" spans="1:9" ht="14.4" x14ac:dyDescent="0.3">
      <c r="A105" s="1067"/>
      <c r="B105" s="1067"/>
      <c r="C105" s="1067"/>
      <c r="D105" s="1067"/>
      <c r="E105" s="1067"/>
      <c r="F105" s="1065"/>
      <c r="G105" s="1068"/>
      <c r="H105" s="1068"/>
      <c r="I105" s="1068"/>
    </row>
    <row r="106" spans="1:9" x14ac:dyDescent="0.25">
      <c r="A106" s="1067"/>
      <c r="B106" s="1067"/>
      <c r="C106" s="1067"/>
      <c r="D106" s="1067"/>
      <c r="E106" s="1067"/>
      <c r="F106" s="84"/>
      <c r="G106" s="1069"/>
      <c r="H106" s="1069"/>
      <c r="I106" s="1069"/>
    </row>
    <row r="107" spans="1:9" x14ac:dyDescent="0.25">
      <c r="A107" s="84"/>
      <c r="B107" s="84"/>
      <c r="C107" s="84"/>
      <c r="D107" s="84"/>
      <c r="E107" s="84"/>
      <c r="F107" s="84"/>
      <c r="G107" s="1063"/>
      <c r="H107" s="1063"/>
      <c r="I107" s="1063"/>
    </row>
    <row r="108" spans="1:9" x14ac:dyDescent="0.25">
      <c r="A108" s="1823"/>
      <c r="B108" s="1823"/>
      <c r="C108" s="1823"/>
      <c r="D108" s="1823"/>
      <c r="E108" s="1823"/>
      <c r="F108" s="1823"/>
      <c r="G108" s="1823"/>
      <c r="H108" s="1823"/>
      <c r="I108" s="1823"/>
    </row>
    <row r="109" spans="1:9" x14ac:dyDescent="0.25">
      <c r="A109" s="1838"/>
      <c r="B109" s="1838"/>
      <c r="C109" s="1838"/>
      <c r="D109" s="1838"/>
      <c r="E109" s="1838"/>
      <c r="F109" s="1838"/>
      <c r="G109" s="1838"/>
      <c r="H109" s="1838"/>
      <c r="I109" s="1838"/>
    </row>
    <row r="110" spans="1:9" x14ac:dyDescent="0.25">
      <c r="A110" s="2"/>
      <c r="B110" s="1256"/>
      <c r="C110" s="2"/>
      <c r="D110" s="1839"/>
      <c r="E110" s="1839"/>
      <c r="F110" s="1256"/>
      <c r="G110" s="1257"/>
      <c r="H110" s="1257"/>
      <c r="I110" s="1075"/>
    </row>
    <row r="111" spans="1:9" x14ac:dyDescent="0.25">
      <c r="A111" s="2"/>
      <c r="B111" s="1256"/>
      <c r="C111" s="2"/>
      <c r="D111" s="1256"/>
      <c r="E111" s="1256"/>
      <c r="F111" s="2"/>
      <c r="G111" s="1257"/>
      <c r="H111" s="1257"/>
      <c r="I111" s="1075"/>
    </row>
    <row r="112" spans="1:9" ht="15.6" x14ac:dyDescent="0.25">
      <c r="A112" s="1258"/>
      <c r="B112" s="1258"/>
      <c r="C112" s="1258"/>
      <c r="D112" s="84"/>
      <c r="E112" s="84"/>
      <c r="F112" s="92"/>
      <c r="G112" s="74"/>
      <c r="H112" s="1063"/>
      <c r="I112" s="1087"/>
    </row>
    <row r="113" spans="1:9" ht="63.75" customHeight="1" x14ac:dyDescent="0.25">
      <c r="A113" s="1263"/>
      <c r="B113" s="1260"/>
      <c r="C113" s="1165"/>
      <c r="D113" s="1261"/>
      <c r="E113" s="1261"/>
      <c r="F113" s="1166"/>
      <c r="G113" s="1166"/>
      <c r="H113" s="69"/>
      <c r="I113" s="1090"/>
    </row>
    <row r="114" spans="1:9" ht="41.25" customHeight="1" x14ac:dyDescent="0.25">
      <c r="A114" s="1260"/>
      <c r="B114" s="1260"/>
      <c r="C114" s="1165"/>
      <c r="D114" s="1261"/>
      <c r="E114" s="1261"/>
      <c r="F114" s="1166"/>
      <c r="G114" s="1166"/>
      <c r="H114" s="69"/>
      <c r="I114" s="1090"/>
    </row>
    <row r="115" spans="1:9" ht="33" customHeight="1" x14ac:dyDescent="0.25">
      <c r="A115" s="1262"/>
      <c r="B115" s="1260"/>
      <c r="C115" s="1165"/>
      <c r="D115" s="1261"/>
      <c r="E115" s="1261"/>
      <c r="F115" s="1837"/>
      <c r="G115" s="1837"/>
      <c r="H115" s="1090"/>
      <c r="I115" s="1090"/>
    </row>
    <row r="116" spans="1:9" ht="15.6" x14ac:dyDescent="0.25">
      <c r="A116" s="1260"/>
      <c r="B116" s="1260"/>
      <c r="C116" s="1165"/>
      <c r="D116" s="417"/>
      <c r="E116" s="74"/>
      <c r="F116" s="1837"/>
      <c r="G116" s="1837"/>
      <c r="H116" s="69"/>
      <c r="I116" s="1090"/>
    </row>
    <row r="117" spans="1:9" ht="15.6" x14ac:dyDescent="0.25">
      <c r="A117" s="1263"/>
      <c r="B117" s="1260"/>
      <c r="C117" s="1165"/>
      <c r="D117" s="417"/>
      <c r="E117" s="70"/>
      <c r="F117" s="1837"/>
      <c r="G117" s="1837"/>
      <c r="H117" s="69"/>
      <c r="I117" s="1090"/>
    </row>
    <row r="118" spans="1:9" ht="15.6" x14ac:dyDescent="0.25">
      <c r="A118" s="1260"/>
      <c r="B118" s="1260"/>
      <c r="C118" s="1165"/>
      <c r="D118" s="1265"/>
      <c r="E118" s="70"/>
      <c r="F118" s="1837"/>
      <c r="G118" s="1837"/>
      <c r="H118" s="69"/>
      <c r="I118" s="1090"/>
    </row>
    <row r="119" spans="1:9" ht="15.75" customHeight="1" x14ac:dyDescent="0.25">
      <c r="A119" s="1260"/>
      <c r="B119" s="1260"/>
      <c r="C119" s="1165"/>
      <c r="D119" s="417"/>
      <c r="E119" s="74"/>
      <c r="F119" s="1837"/>
      <c r="G119" s="1837"/>
      <c r="H119" s="69"/>
      <c r="I119" s="1090"/>
    </row>
    <row r="120" spans="1:9" ht="15.6" x14ac:dyDescent="0.25">
      <c r="A120" s="1260"/>
      <c r="B120" s="1267"/>
      <c r="C120" s="1274"/>
      <c r="D120" s="417"/>
      <c r="E120" s="74"/>
      <c r="F120" s="1165"/>
      <c r="G120" s="39"/>
      <c r="H120" s="69"/>
      <c r="I120" s="39"/>
    </row>
    <row r="121" spans="1:9" ht="15.6" x14ac:dyDescent="0.25">
      <c r="A121" s="1260"/>
      <c r="B121" s="1267"/>
      <c r="C121" s="1274"/>
      <c r="D121" s="417"/>
      <c r="E121" s="74"/>
      <c r="F121" s="1165"/>
      <c r="G121" s="39"/>
      <c r="H121" s="69"/>
      <c r="I121" s="39"/>
    </row>
    <row r="122" spans="1:9" ht="15.6" x14ac:dyDescent="0.25">
      <c r="A122" s="1260"/>
      <c r="B122" s="1267"/>
      <c r="C122" s="1274"/>
      <c r="D122" s="417"/>
      <c r="E122" s="74"/>
      <c r="F122" s="1165"/>
      <c r="G122" s="39"/>
      <c r="H122" s="69"/>
      <c r="I122" s="39"/>
    </row>
    <row r="123" spans="1:9" ht="15.6" x14ac:dyDescent="0.25">
      <c r="A123" s="1260"/>
      <c r="B123" s="1267"/>
      <c r="C123" s="1274"/>
      <c r="D123" s="417"/>
      <c r="E123" s="74"/>
      <c r="F123" s="1165"/>
      <c r="G123" s="39"/>
      <c r="H123" s="69"/>
      <c r="I123" s="39"/>
    </row>
    <row r="124" spans="1:9" ht="15.6" x14ac:dyDescent="0.25">
      <c r="A124" s="1260"/>
      <c r="B124" s="1267"/>
      <c r="C124" s="1274"/>
      <c r="D124" s="417"/>
      <c r="E124" s="417"/>
      <c r="F124" s="1165"/>
      <c r="G124" s="39"/>
      <c r="H124" s="69"/>
      <c r="I124" s="39"/>
    </row>
    <row r="125" spans="1:9" ht="15.6" x14ac:dyDescent="0.25">
      <c r="A125" s="1260"/>
      <c r="B125" s="1267"/>
      <c r="C125" s="1274"/>
      <c r="D125" s="417"/>
      <c r="E125" s="417"/>
      <c r="F125" s="1165"/>
      <c r="G125" s="39"/>
      <c r="H125" s="69"/>
      <c r="I125" s="39"/>
    </row>
    <row r="126" spans="1:9" ht="15.6" x14ac:dyDescent="0.25">
      <c r="A126" s="1260"/>
      <c r="B126" s="1267"/>
      <c r="C126" s="1274"/>
      <c r="D126" s="417"/>
      <c r="E126" s="417"/>
      <c r="F126" s="1165"/>
      <c r="G126" s="39"/>
      <c r="H126" s="69"/>
      <c r="I126" s="39"/>
    </row>
    <row r="127" spans="1:9" ht="15.6" x14ac:dyDescent="0.25">
      <c r="A127" s="1263"/>
      <c r="B127" s="1260"/>
      <c r="C127" s="1165"/>
      <c r="D127" s="417"/>
      <c r="E127" s="417"/>
      <c r="F127" s="1166"/>
      <c r="G127" s="201"/>
      <c r="H127" s="69"/>
      <c r="I127" s="1090"/>
    </row>
    <row r="128" spans="1:9" ht="15.6" x14ac:dyDescent="0.25">
      <c r="A128" s="194"/>
      <c r="B128" s="1267"/>
      <c r="C128" s="1274"/>
      <c r="D128" s="417"/>
      <c r="E128" s="417"/>
      <c r="F128" s="1165"/>
      <c r="G128" s="69"/>
      <c r="H128" s="69"/>
      <c r="I128" s="1090"/>
    </row>
    <row r="129" spans="1:9" ht="15.6" x14ac:dyDescent="0.25">
      <c r="A129" s="1263"/>
      <c r="B129" s="1260"/>
      <c r="C129" s="1165"/>
      <c r="D129" s="417"/>
      <c r="E129" s="417"/>
      <c r="F129" s="1166"/>
      <c r="G129" s="201"/>
      <c r="H129" s="69"/>
      <c r="I129" s="1090"/>
    </row>
    <row r="130" spans="1:9" ht="15.6" x14ac:dyDescent="0.25">
      <c r="A130" s="1271"/>
      <c r="B130" s="1260"/>
      <c r="C130" s="1165"/>
      <c r="D130" s="417"/>
      <c r="E130" s="417"/>
      <c r="F130" s="1166"/>
      <c r="G130" s="73"/>
      <c r="H130" s="70"/>
      <c r="I130" s="1104"/>
    </row>
    <row r="131" spans="1:9" ht="15.6" x14ac:dyDescent="0.25">
      <c r="A131" s="1271"/>
      <c r="B131" s="1275"/>
      <c r="C131" s="1274"/>
      <c r="D131" s="417"/>
      <c r="E131" s="417"/>
      <c r="F131" s="1168"/>
      <c r="G131" s="74"/>
      <c r="H131" s="70"/>
      <c r="I131" s="1104"/>
    </row>
    <row r="132" spans="1:9" ht="15.6" x14ac:dyDescent="0.25">
      <c r="A132" s="1271"/>
      <c r="B132" s="72"/>
      <c r="C132" s="1274"/>
      <c r="D132" s="417"/>
      <c r="E132" s="417"/>
      <c r="F132" s="1168"/>
      <c r="G132" s="74"/>
      <c r="H132" s="70"/>
      <c r="I132" s="1104"/>
    </row>
    <row r="133" spans="1:9" ht="15.6" x14ac:dyDescent="0.25">
      <c r="A133" s="1263"/>
      <c r="B133" s="1260"/>
      <c r="C133" s="1165"/>
      <c r="D133" s="417"/>
      <c r="E133" s="417"/>
      <c r="F133" s="1166"/>
      <c r="G133" s="73"/>
      <c r="H133" s="74"/>
      <c r="I133" s="1104"/>
    </row>
    <row r="134" spans="1:9" ht="15.6" x14ac:dyDescent="0.25">
      <c r="A134" s="66"/>
      <c r="B134" s="1260"/>
      <c r="C134" s="1165"/>
      <c r="D134" s="417"/>
      <c r="E134" s="417"/>
      <c r="F134" s="1166"/>
      <c r="G134" s="73"/>
      <c r="H134" s="74"/>
      <c r="I134" s="1104"/>
    </row>
    <row r="135" spans="1:9" ht="15.6" x14ac:dyDescent="0.25">
      <c r="A135" s="66"/>
      <c r="B135" s="1260"/>
      <c r="C135" s="1165"/>
      <c r="D135" s="417"/>
      <c r="E135" s="417"/>
      <c r="F135" s="1166"/>
      <c r="G135" s="70"/>
      <c r="H135" s="74"/>
      <c r="I135" s="1104"/>
    </row>
    <row r="136" spans="1:9" ht="15.6" x14ac:dyDescent="0.25">
      <c r="A136" s="1271"/>
      <c r="B136" s="72"/>
      <c r="C136" s="1274"/>
      <c r="D136" s="417"/>
      <c r="E136" s="417"/>
      <c r="F136" s="1168"/>
      <c r="G136" s="74"/>
      <c r="H136" s="70"/>
      <c r="I136" s="1104"/>
    </row>
    <row r="137" spans="1:9" ht="15.6" x14ac:dyDescent="0.25">
      <c r="A137" s="1271"/>
      <c r="B137" s="72"/>
      <c r="C137" s="1274"/>
      <c r="D137" s="417"/>
      <c r="E137" s="417"/>
      <c r="F137" s="1168"/>
      <c r="G137" s="74"/>
      <c r="H137" s="70"/>
      <c r="I137" s="1104"/>
    </row>
    <row r="138" spans="1:9" ht="15.6" x14ac:dyDescent="0.25">
      <c r="A138" s="1271"/>
      <c r="B138" s="72"/>
      <c r="C138" s="1274"/>
      <c r="D138" s="417"/>
      <c r="E138" s="417"/>
      <c r="F138" s="1168"/>
      <c r="G138" s="74"/>
      <c r="H138" s="70"/>
      <c r="I138" s="1104"/>
    </row>
    <row r="139" spans="1:9" ht="15.6" x14ac:dyDescent="0.25">
      <c r="A139" s="1263"/>
      <c r="B139" s="1260"/>
      <c r="C139" s="1165"/>
      <c r="D139" s="417"/>
      <c r="E139" s="417"/>
      <c r="F139" s="1166"/>
      <c r="G139" s="73"/>
      <c r="H139" s="74"/>
      <c r="I139" s="1104"/>
    </row>
    <row r="140" spans="1:9" ht="15.6" x14ac:dyDescent="0.25">
      <c r="A140" s="1271"/>
      <c r="B140" s="72"/>
      <c r="C140" s="1278"/>
      <c r="D140" s="417"/>
      <c r="E140" s="417"/>
      <c r="F140" s="1168"/>
      <c r="G140" s="74"/>
      <c r="H140" s="73"/>
      <c r="I140" s="1104"/>
    </row>
    <row r="141" spans="1:9" ht="15.6" x14ac:dyDescent="0.25">
      <c r="A141" s="1279"/>
      <c r="B141" s="1280"/>
      <c r="C141" s="1281"/>
      <c r="D141" s="1282"/>
      <c r="E141" s="1283"/>
      <c r="F141" s="1279"/>
      <c r="G141" s="1284"/>
      <c r="H141" s="1284"/>
      <c r="I141" s="1119"/>
    </row>
    <row r="142" spans="1:9" ht="15.6" x14ac:dyDescent="0.25">
      <c r="A142" s="1271"/>
      <c r="B142" s="72"/>
      <c r="C142" s="1276"/>
      <c r="D142" s="417"/>
      <c r="E142" s="417"/>
      <c r="F142" s="1168"/>
      <c r="G142" s="74"/>
      <c r="H142" s="70"/>
      <c r="I142" s="1104"/>
    </row>
    <row r="143" spans="1:9" ht="15.6" x14ac:dyDescent="0.25">
      <c r="A143" s="1271"/>
      <c r="B143" s="1275"/>
      <c r="C143" s="1276"/>
      <c r="D143" s="417"/>
      <c r="E143" s="417"/>
      <c r="F143" s="1168"/>
      <c r="G143" s="74"/>
      <c r="H143" s="70"/>
      <c r="I143" s="1104"/>
    </row>
    <row r="144" spans="1:9" ht="15.6" x14ac:dyDescent="0.25">
      <c r="A144" s="1271"/>
      <c r="B144" s="1275"/>
      <c r="C144" s="1276"/>
      <c r="D144" s="417"/>
      <c r="E144" s="417"/>
      <c r="F144" s="1277"/>
      <c r="G144" s="191"/>
      <c r="H144" s="165"/>
      <c r="I144" s="1112"/>
    </row>
    <row r="145" spans="1:9" x14ac:dyDescent="0.25">
      <c r="A145" s="84"/>
      <c r="B145" s="84"/>
      <c r="C145" s="84"/>
      <c r="D145" s="84"/>
      <c r="E145" s="84"/>
      <c r="F145" s="84"/>
      <c r="G145" s="1114"/>
      <c r="H145" s="1114"/>
      <c r="I145" s="1114"/>
    </row>
    <row r="146" spans="1:9" x14ac:dyDescent="0.25">
      <c r="A146" s="84"/>
      <c r="B146" s="84"/>
      <c r="C146" s="84"/>
      <c r="D146" s="84"/>
      <c r="E146" s="1115"/>
      <c r="F146" s="84"/>
      <c r="G146" s="1114"/>
      <c r="H146" s="1114"/>
      <c r="I146" s="1114"/>
    </row>
    <row r="147" spans="1:9" x14ac:dyDescent="0.25">
      <c r="A147" s="108"/>
    </row>
    <row r="148" spans="1:9" x14ac:dyDescent="0.25">
      <c r="A148" s="84"/>
    </row>
    <row r="149" spans="1:9" x14ac:dyDescent="0.25">
      <c r="A149" s="84"/>
      <c r="B149" s="84"/>
      <c r="C149" s="84"/>
      <c r="D149" s="84"/>
      <c r="E149" s="84"/>
      <c r="F149" s="84"/>
      <c r="G149" s="84"/>
      <c r="H149" s="84"/>
      <c r="I149" s="84"/>
    </row>
    <row r="150" spans="1:9" x14ac:dyDescent="0.25">
      <c r="A150" s="83"/>
      <c r="B150" s="83"/>
      <c r="C150" s="83"/>
      <c r="D150" s="83"/>
      <c r="E150" s="83"/>
      <c r="F150" s="83"/>
      <c r="G150" s="83"/>
      <c r="H150" s="83"/>
      <c r="I150" s="83"/>
    </row>
    <row r="151" spans="1:9" x14ac:dyDescent="0.25">
      <c r="A151" s="84"/>
      <c r="B151" s="84"/>
      <c r="C151" s="84"/>
      <c r="D151" s="84"/>
      <c r="E151" s="84"/>
      <c r="F151" s="84"/>
      <c r="G151" s="1114"/>
      <c r="H151" s="1114"/>
      <c r="I151" s="1114"/>
    </row>
    <row r="152" spans="1:9" x14ac:dyDescent="0.25">
      <c r="A152" s="84"/>
      <c r="B152" s="84"/>
      <c r="C152" s="84"/>
      <c r="D152" s="84"/>
      <c r="E152" s="84"/>
      <c r="F152" s="84"/>
      <c r="G152" s="1823"/>
      <c r="H152" s="1823"/>
      <c r="I152" s="1114"/>
    </row>
    <row r="153" spans="1:9" x14ac:dyDescent="0.25">
      <c r="A153" s="84"/>
      <c r="B153" s="84"/>
      <c r="C153" s="84"/>
      <c r="D153" s="84"/>
      <c r="E153" s="84"/>
      <c r="F153" s="1118"/>
      <c r="G153" s="1823"/>
      <c r="H153" s="1823"/>
      <c r="I153" s="1114"/>
    </row>
    <row r="154" spans="1:9" x14ac:dyDescent="0.25">
      <c r="A154" s="83"/>
      <c r="B154" s="83"/>
      <c r="C154" s="83"/>
      <c r="D154" s="83"/>
      <c r="E154" s="83"/>
      <c r="F154" s="83"/>
      <c r="G154" s="1823"/>
      <c r="H154" s="1823"/>
      <c r="I154" s="1114"/>
    </row>
    <row r="155" spans="1:9" x14ac:dyDescent="0.25">
      <c r="A155" s="83"/>
      <c r="B155" s="83"/>
      <c r="C155" s="83"/>
      <c r="D155" s="83"/>
      <c r="E155" s="83"/>
      <c r="F155" s="83"/>
      <c r="G155" s="1823"/>
      <c r="H155" s="1823"/>
      <c r="I155" s="1114"/>
    </row>
    <row r="156" spans="1:9" x14ac:dyDescent="0.25">
      <c r="A156" s="84"/>
      <c r="B156" s="84"/>
      <c r="C156" s="84"/>
      <c r="D156" s="84"/>
      <c r="E156" s="84"/>
      <c r="F156" s="84"/>
      <c r="G156" s="1114"/>
      <c r="H156" s="1114"/>
      <c r="I156" s="1114"/>
    </row>
    <row r="157" spans="1:9" ht="18" x14ac:dyDescent="0.35">
      <c r="A157" s="1825"/>
      <c r="B157" s="1825"/>
      <c r="C157" s="1825"/>
      <c r="D157" s="1825"/>
      <c r="E157" s="1825"/>
      <c r="F157" s="1825"/>
      <c r="G157" s="1825"/>
      <c r="H157" s="1825"/>
      <c r="I157" s="1825"/>
    </row>
    <row r="158" spans="1:9" ht="14.4" x14ac:dyDescent="0.3">
      <c r="A158" s="1064"/>
      <c r="B158" s="1065"/>
      <c r="C158" s="1065"/>
      <c r="D158" s="1065"/>
      <c r="E158" s="1065"/>
      <c r="F158" s="1065"/>
      <c r="G158" s="1066"/>
      <c r="H158" s="1066"/>
      <c r="I158" s="1066"/>
    </row>
    <row r="159" spans="1:9" ht="14.4" x14ac:dyDescent="0.3">
      <c r="A159" s="1067"/>
      <c r="B159" s="1067"/>
      <c r="C159" s="1067"/>
      <c r="D159" s="1067"/>
      <c r="E159" s="1067"/>
      <c r="F159" s="1065"/>
      <c r="G159" s="1068"/>
      <c r="H159" s="1068"/>
      <c r="I159" s="1068"/>
    </row>
    <row r="160" spans="1:9" x14ac:dyDescent="0.25">
      <c r="A160" s="1067"/>
      <c r="B160" s="1067"/>
      <c r="C160" s="1067"/>
      <c r="D160" s="1067"/>
      <c r="E160" s="1067"/>
      <c r="F160" s="84"/>
      <c r="G160" s="1069"/>
      <c r="H160" s="1069"/>
      <c r="I160" s="1069"/>
    </row>
    <row r="161" spans="1:9" x14ac:dyDescent="0.25">
      <c r="A161" s="84"/>
      <c r="B161" s="84"/>
      <c r="C161" s="84"/>
      <c r="D161" s="84"/>
      <c r="E161" s="84"/>
      <c r="F161" s="84"/>
      <c r="G161" s="1063"/>
      <c r="H161" s="1063"/>
      <c r="I161" s="1063"/>
    </row>
    <row r="162" spans="1:9" x14ac:dyDescent="0.25">
      <c r="A162" s="1823"/>
      <c r="B162" s="1823"/>
      <c r="C162" s="1823"/>
      <c r="D162" s="1823"/>
      <c r="E162" s="1823"/>
      <c r="F162" s="1823"/>
      <c r="G162" s="1823"/>
      <c r="H162" s="1823"/>
      <c r="I162" s="1823"/>
    </row>
    <row r="163" spans="1:9" x14ac:dyDescent="0.25">
      <c r="A163" s="1838"/>
      <c r="B163" s="1838"/>
      <c r="C163" s="1838"/>
      <c r="D163" s="1838"/>
      <c r="E163" s="1838"/>
      <c r="F163" s="1838"/>
      <c r="G163" s="1838"/>
      <c r="H163" s="1838"/>
      <c r="I163" s="1838"/>
    </row>
    <row r="164" spans="1:9" x14ac:dyDescent="0.25">
      <c r="A164" s="2"/>
      <c r="B164" s="1256"/>
      <c r="C164" s="2"/>
      <c r="D164" s="1839"/>
      <c r="E164" s="1839"/>
      <c r="F164" s="1256"/>
      <c r="G164" s="1257"/>
      <c r="H164" s="1257"/>
      <c r="I164" s="1075"/>
    </row>
    <row r="165" spans="1:9" x14ac:dyDescent="0.25">
      <c r="A165" s="2"/>
      <c r="B165" s="1256"/>
      <c r="C165" s="2"/>
      <c r="D165" s="1256"/>
      <c r="E165" s="1256"/>
      <c r="F165" s="2"/>
      <c r="G165" s="1257"/>
      <c r="H165" s="1257"/>
      <c r="I165" s="1075"/>
    </row>
    <row r="166" spans="1:9" ht="15.6" x14ac:dyDescent="0.25">
      <c r="A166" s="1258"/>
      <c r="B166" s="1258"/>
      <c r="C166" s="1258"/>
      <c r="D166" s="84"/>
      <c r="E166" s="84"/>
      <c r="F166" s="92"/>
      <c r="G166" s="74"/>
      <c r="H166" s="1063"/>
      <c r="I166" s="1087"/>
    </row>
    <row r="167" spans="1:9" ht="49.5" customHeight="1" x14ac:dyDescent="0.25">
      <c r="A167" s="1263"/>
      <c r="B167" s="1260"/>
      <c r="C167" s="1285"/>
      <c r="D167" s="1261"/>
      <c r="E167" s="1261"/>
      <c r="F167" s="1166"/>
      <c r="G167" s="70"/>
      <c r="H167" s="69"/>
      <c r="I167" s="1090"/>
    </row>
    <row r="168" spans="1:9" ht="54.75" customHeight="1" x14ac:dyDescent="0.25">
      <c r="A168" s="1260"/>
      <c r="B168" s="1260"/>
      <c r="C168" s="1165"/>
      <c r="D168" s="1261"/>
      <c r="E168" s="1261"/>
      <c r="F168" s="1166"/>
      <c r="G168" s="73"/>
      <c r="H168" s="69"/>
      <c r="I168" s="1090"/>
    </row>
    <row r="169" spans="1:9" ht="36" customHeight="1" x14ac:dyDescent="0.25">
      <c r="A169" s="1263"/>
      <c r="B169" s="1260"/>
      <c r="C169" s="1165"/>
      <c r="D169" s="1261"/>
      <c r="E169" s="1261"/>
      <c r="F169" s="1166"/>
      <c r="G169" s="70"/>
      <c r="H169" s="1090"/>
      <c r="I169" s="1090"/>
    </row>
    <row r="170" spans="1:9" ht="15.6" x14ac:dyDescent="0.25">
      <c r="A170" s="194"/>
      <c r="B170" s="1260"/>
      <c r="C170" s="1274"/>
      <c r="D170" s="417"/>
      <c r="E170" s="74"/>
      <c r="F170" s="1166"/>
      <c r="G170" s="69"/>
      <c r="H170" s="70"/>
      <c r="I170" s="1090"/>
    </row>
    <row r="171" spans="1:9" ht="15.6" x14ac:dyDescent="0.25">
      <c r="A171" s="1263"/>
      <c r="B171" s="1260"/>
      <c r="C171" s="1274"/>
      <c r="D171" s="417"/>
      <c r="E171" s="70"/>
      <c r="F171" s="1166"/>
      <c r="G171" s="201"/>
      <c r="H171" s="70"/>
      <c r="I171" s="1090"/>
    </row>
    <row r="172" spans="1:9" ht="15.6" x14ac:dyDescent="0.25">
      <c r="A172" s="1260"/>
      <c r="B172" s="1260"/>
      <c r="C172" s="1274"/>
      <c r="D172" s="1265"/>
      <c r="E172" s="70"/>
      <c r="F172" s="1166"/>
      <c r="G172" s="201"/>
      <c r="H172" s="70"/>
      <c r="I172" s="1090"/>
    </row>
    <row r="173" spans="1:9" ht="28.5" customHeight="1" x14ac:dyDescent="0.25">
      <c r="A173" s="1263"/>
      <c r="B173" s="1260"/>
      <c r="C173" s="1165"/>
      <c r="D173" s="417"/>
      <c r="E173" s="74"/>
      <c r="F173" s="1166"/>
      <c r="G173" s="70"/>
      <c r="H173" s="69"/>
      <c r="I173" s="1090"/>
    </row>
    <row r="174" spans="1:9" ht="28.5" customHeight="1" x14ac:dyDescent="0.25">
      <c r="A174" s="1260"/>
      <c r="B174" s="1260"/>
      <c r="C174" s="1165"/>
      <c r="D174" s="417"/>
      <c r="E174" s="74"/>
      <c r="F174" s="1166"/>
      <c r="G174" s="73"/>
      <c r="H174" s="69"/>
      <c r="I174" s="39"/>
    </row>
    <row r="175" spans="1:9" ht="75.75" customHeight="1" x14ac:dyDescent="0.25">
      <c r="A175" s="1263"/>
      <c r="B175" s="1260"/>
      <c r="C175" s="1165"/>
      <c r="D175" s="417"/>
      <c r="E175" s="74"/>
      <c r="F175" s="1166"/>
      <c r="G175" s="73"/>
      <c r="H175" s="69"/>
      <c r="I175" s="39"/>
    </row>
    <row r="176" spans="1:9" ht="15.6" x14ac:dyDescent="0.25">
      <c r="A176" s="1260"/>
      <c r="B176" s="1267"/>
      <c r="C176" s="1274"/>
      <c r="D176" s="417"/>
      <c r="E176" s="74"/>
      <c r="F176" s="1165"/>
      <c r="G176" s="39"/>
      <c r="H176" s="70"/>
      <c r="I176" s="39"/>
    </row>
    <row r="177" spans="1:9" ht="15.6" x14ac:dyDescent="0.25">
      <c r="A177" s="1260"/>
      <c r="B177" s="1267"/>
      <c r="C177" s="1274"/>
      <c r="D177" s="417"/>
      <c r="E177" s="74"/>
      <c r="F177" s="1165"/>
      <c r="G177" s="39"/>
      <c r="H177" s="70"/>
      <c r="I177" s="39"/>
    </row>
    <row r="178" spans="1:9" ht="28.5" customHeight="1" x14ac:dyDescent="0.25">
      <c r="A178" s="1263"/>
      <c r="B178" s="1260"/>
      <c r="C178" s="1165"/>
      <c r="D178" s="417"/>
      <c r="E178" s="417"/>
      <c r="F178" s="1166"/>
      <c r="G178" s="73"/>
      <c r="H178" s="69"/>
      <c r="I178" s="39"/>
    </row>
    <row r="179" spans="1:9" ht="28.5" customHeight="1" x14ac:dyDescent="0.25">
      <c r="A179" s="1260"/>
      <c r="B179" s="1260"/>
      <c r="C179" s="1165"/>
      <c r="D179" s="417"/>
      <c r="E179" s="417"/>
      <c r="F179" s="1166"/>
      <c r="G179" s="73"/>
      <c r="H179" s="69"/>
      <c r="I179" s="39"/>
    </row>
    <row r="180" spans="1:9" ht="15.6" x14ac:dyDescent="0.25">
      <c r="A180" s="194"/>
      <c r="B180" s="1267"/>
      <c r="C180" s="1274"/>
      <c r="D180" s="417"/>
      <c r="E180" s="417"/>
      <c r="F180" s="1165"/>
      <c r="G180" s="39"/>
      <c r="H180" s="70"/>
      <c r="I180" s="39"/>
    </row>
    <row r="181" spans="1:9" ht="15.6" x14ac:dyDescent="0.25">
      <c r="A181" s="1263"/>
      <c r="B181" s="1260"/>
      <c r="C181" s="1274"/>
      <c r="D181" s="417"/>
      <c r="E181" s="417"/>
      <c r="F181" s="1166"/>
      <c r="G181" s="201"/>
      <c r="H181" s="70"/>
      <c r="I181" s="1090"/>
    </row>
    <row r="182" spans="1:9" ht="42.75" customHeight="1" x14ac:dyDescent="0.25">
      <c r="A182" s="1263"/>
      <c r="B182" s="1260"/>
      <c r="C182" s="1165"/>
      <c r="D182" s="417"/>
      <c r="E182" s="417"/>
      <c r="F182" s="1166"/>
      <c r="G182" s="73"/>
      <c r="H182" s="69"/>
      <c r="I182" s="1090"/>
    </row>
    <row r="183" spans="1:9" ht="15.6" x14ac:dyDescent="0.25">
      <c r="A183" s="194"/>
      <c r="B183" s="1260"/>
      <c r="C183" s="1274"/>
      <c r="D183" s="417"/>
      <c r="E183" s="417"/>
      <c r="F183" s="1166"/>
      <c r="G183" s="201"/>
      <c r="H183" s="70"/>
      <c r="I183" s="1090"/>
    </row>
    <row r="184" spans="1:9" ht="69" customHeight="1" x14ac:dyDescent="0.25">
      <c r="A184" s="1286"/>
      <c r="B184" s="1287"/>
      <c r="C184" s="1288"/>
      <c r="D184" s="417"/>
      <c r="E184" s="417"/>
      <c r="F184" s="1289"/>
      <c r="G184" s="201"/>
      <c r="H184" s="70"/>
      <c r="I184" s="1104"/>
    </row>
    <row r="185" spans="1:9" ht="59.25" customHeight="1" x14ac:dyDescent="0.25">
      <c r="A185" s="1271"/>
      <c r="B185" s="1260"/>
      <c r="C185" s="1165"/>
      <c r="D185" s="417"/>
      <c r="E185" s="417"/>
      <c r="F185" s="1166"/>
      <c r="G185" s="73"/>
      <c r="H185" s="70"/>
      <c r="I185" s="1104"/>
    </row>
    <row r="186" spans="1:9" ht="39.75" customHeight="1" x14ac:dyDescent="0.25">
      <c r="A186" s="1271"/>
      <c r="B186" s="1260"/>
      <c r="C186" s="1165"/>
      <c r="D186" s="417"/>
      <c r="E186" s="417"/>
      <c r="F186" s="1166"/>
      <c r="G186" s="73"/>
      <c r="H186" s="70"/>
      <c r="I186" s="1104"/>
    </row>
    <row r="187" spans="1:9" ht="56.25" customHeight="1" x14ac:dyDescent="0.25">
      <c r="A187" s="1263"/>
      <c r="B187" s="1260"/>
      <c r="C187" s="1165"/>
      <c r="D187" s="417"/>
      <c r="E187" s="417"/>
      <c r="F187" s="1166"/>
      <c r="G187" s="73"/>
      <c r="H187" s="74"/>
      <c r="I187" s="1104"/>
    </row>
    <row r="188" spans="1:9" ht="72" customHeight="1" x14ac:dyDescent="0.25">
      <c r="A188" s="66"/>
      <c r="B188" s="1260"/>
      <c r="C188" s="1165"/>
      <c r="D188" s="417"/>
      <c r="E188" s="417"/>
      <c r="F188" s="1166"/>
      <c r="G188" s="73"/>
      <c r="H188" s="74"/>
      <c r="I188" s="1104"/>
    </row>
    <row r="189" spans="1:9" ht="69.75" customHeight="1" x14ac:dyDescent="0.25">
      <c r="A189" s="66"/>
      <c r="B189" s="1260"/>
      <c r="C189" s="1165"/>
      <c r="D189" s="417"/>
      <c r="E189" s="417"/>
      <c r="F189" s="1166"/>
      <c r="G189" s="73"/>
      <c r="H189" s="74"/>
      <c r="I189" s="1104"/>
    </row>
    <row r="190" spans="1:9" ht="15.6" x14ac:dyDescent="0.25">
      <c r="A190" s="1271"/>
      <c r="B190" s="72"/>
      <c r="C190" s="1274"/>
      <c r="D190" s="417"/>
      <c r="E190" s="417"/>
      <c r="F190" s="1168"/>
      <c r="G190" s="74"/>
      <c r="H190" s="70"/>
      <c r="I190" s="1104"/>
    </row>
    <row r="191" spans="1:9" ht="15.6" x14ac:dyDescent="0.25">
      <c r="A191" s="1271"/>
      <c r="B191" s="72"/>
      <c r="C191" s="1274"/>
      <c r="D191" s="417"/>
      <c r="E191" s="417"/>
      <c r="F191" s="1168"/>
      <c r="G191" s="74"/>
      <c r="H191" s="70"/>
      <c r="I191" s="1104"/>
    </row>
    <row r="192" spans="1:9" ht="15.6" x14ac:dyDescent="0.25">
      <c r="A192" s="1271"/>
      <c r="B192" s="72"/>
      <c r="C192" s="1274"/>
      <c r="D192" s="417"/>
      <c r="E192" s="417"/>
      <c r="F192" s="1168"/>
      <c r="G192" s="74"/>
      <c r="H192" s="70"/>
      <c r="I192" s="1104"/>
    </row>
    <row r="193" spans="1:9" ht="15.6" x14ac:dyDescent="0.25">
      <c r="A193" s="1263"/>
      <c r="B193" s="1260"/>
      <c r="C193" s="1165"/>
      <c r="D193" s="417"/>
      <c r="E193" s="417"/>
      <c r="F193" s="1166"/>
      <c r="G193" s="73"/>
      <c r="H193" s="74"/>
      <c r="I193" s="1104"/>
    </row>
    <row r="194" spans="1:9" ht="15.6" x14ac:dyDescent="0.25">
      <c r="A194" s="1271"/>
      <c r="B194" s="72"/>
      <c r="C194" s="1278"/>
      <c r="D194" s="417"/>
      <c r="E194" s="417"/>
      <c r="F194" s="1168"/>
      <c r="G194" s="74"/>
      <c r="H194" s="73"/>
      <c r="I194" s="1104"/>
    </row>
    <row r="195" spans="1:9" ht="15.6" x14ac:dyDescent="0.25">
      <c r="A195" s="1279"/>
      <c r="B195" s="1280"/>
      <c r="C195" s="1281"/>
      <c r="D195" s="1282"/>
      <c r="E195" s="1283"/>
      <c r="F195" s="1279"/>
      <c r="G195" s="1284"/>
      <c r="H195" s="1284"/>
      <c r="I195" s="1119"/>
    </row>
    <row r="196" spans="1:9" ht="15.6" x14ac:dyDescent="0.25">
      <c r="A196" s="1271"/>
      <c r="B196" s="72"/>
      <c r="C196" s="1276"/>
      <c r="D196" s="417"/>
      <c r="E196" s="417"/>
      <c r="F196" s="1168"/>
      <c r="G196" s="74"/>
      <c r="H196" s="70"/>
      <c r="I196" s="1104"/>
    </row>
    <row r="197" spans="1:9" ht="15.6" x14ac:dyDescent="0.25">
      <c r="A197" s="1271"/>
      <c r="B197" s="1275"/>
      <c r="C197" s="1276"/>
      <c r="D197" s="417"/>
      <c r="E197" s="417"/>
      <c r="F197" s="1168"/>
      <c r="G197" s="74"/>
      <c r="H197" s="70"/>
      <c r="I197" s="1104"/>
    </row>
    <row r="198" spans="1:9" ht="15.6" x14ac:dyDescent="0.25">
      <c r="A198" s="1271"/>
      <c r="B198" s="1275"/>
      <c r="C198" s="1276"/>
      <c r="D198" s="417"/>
      <c r="E198" s="417"/>
      <c r="F198" s="1277"/>
      <c r="G198" s="191"/>
      <c r="H198" s="165"/>
      <c r="I198" s="1112"/>
    </row>
    <row r="199" spans="1:9" x14ac:dyDescent="0.25">
      <c r="A199" s="84"/>
      <c r="B199" s="84"/>
      <c r="C199" s="84"/>
      <c r="D199" s="84"/>
      <c r="E199" s="84"/>
      <c r="F199" s="84"/>
      <c r="G199" s="1114"/>
      <c r="H199" s="1114"/>
      <c r="I199" s="1114"/>
    </row>
    <row r="200" spans="1:9" x14ac:dyDescent="0.25">
      <c r="A200" s="84"/>
      <c r="B200" s="84"/>
      <c r="C200" s="84"/>
      <c r="D200" s="84"/>
      <c r="E200" s="1115"/>
      <c r="F200" s="84"/>
      <c r="G200" s="1114"/>
      <c r="H200" s="1114"/>
      <c r="I200" s="1114"/>
    </row>
    <row r="201" spans="1:9" x14ac:dyDescent="0.25">
      <c r="A201" s="108"/>
    </row>
    <row r="202" spans="1:9" x14ac:dyDescent="0.25">
      <c r="A202" s="84"/>
    </row>
    <row r="203" spans="1:9" x14ac:dyDescent="0.25">
      <c r="A203" s="84"/>
      <c r="B203" s="84"/>
      <c r="C203" s="84"/>
      <c r="D203" s="84"/>
      <c r="E203" s="84"/>
      <c r="F203" s="84"/>
      <c r="G203" s="84"/>
      <c r="H203" s="84"/>
      <c r="I203" s="84"/>
    </row>
    <row r="204" spans="1:9" x14ac:dyDescent="0.25">
      <c r="A204" s="83"/>
      <c r="B204" s="83"/>
      <c r="C204" s="83"/>
      <c r="D204" s="83"/>
      <c r="E204" s="83"/>
      <c r="F204" s="83"/>
      <c r="G204" s="83"/>
      <c r="H204" s="83"/>
      <c r="I204" s="83"/>
    </row>
    <row r="205" spans="1:9" x14ac:dyDescent="0.25">
      <c r="A205" s="84"/>
      <c r="B205" s="84"/>
      <c r="C205" s="84"/>
      <c r="D205" s="84"/>
      <c r="E205" s="84"/>
      <c r="F205" s="84"/>
      <c r="G205" s="1114"/>
      <c r="H205" s="1114"/>
      <c r="I205" s="1114"/>
    </row>
    <row r="206" spans="1:9" x14ac:dyDescent="0.25">
      <c r="A206" s="84"/>
      <c r="B206" s="84"/>
      <c r="C206" s="84"/>
      <c r="D206" s="84"/>
      <c r="E206" s="84"/>
      <c r="F206" s="84"/>
      <c r="G206" s="1823"/>
      <c r="H206" s="1823"/>
      <c r="I206" s="1114"/>
    </row>
    <row r="207" spans="1:9" x14ac:dyDescent="0.25">
      <c r="A207" s="84"/>
      <c r="B207" s="84"/>
      <c r="C207" s="84"/>
      <c r="D207" s="84"/>
      <c r="E207" s="84"/>
      <c r="F207" s="1118"/>
      <c r="G207" s="1823"/>
      <c r="H207" s="1823"/>
      <c r="I207" s="1114"/>
    </row>
    <row r="208" spans="1:9" x14ac:dyDescent="0.25">
      <c r="A208" s="83"/>
      <c r="B208" s="83"/>
      <c r="C208" s="83"/>
      <c r="D208" s="83"/>
      <c r="E208" s="83"/>
      <c r="F208" s="83"/>
      <c r="G208" s="1823"/>
      <c r="H208" s="1823"/>
      <c r="I208" s="1114"/>
    </row>
    <row r="209" spans="1:107" x14ac:dyDescent="0.25">
      <c r="A209" s="83"/>
      <c r="B209" s="83"/>
      <c r="C209" s="83"/>
      <c r="D209" s="83"/>
      <c r="E209" s="83"/>
      <c r="F209" s="83"/>
      <c r="G209" s="1823"/>
      <c r="H209" s="1823"/>
      <c r="I209" s="1114"/>
    </row>
    <row r="210" spans="1:107" x14ac:dyDescent="0.25">
      <c r="A210" s="84"/>
      <c r="B210" s="84"/>
      <c r="C210" s="84"/>
      <c r="D210" s="84"/>
      <c r="E210" s="84"/>
      <c r="F210" s="84"/>
      <c r="G210" s="1114"/>
      <c r="H210" s="1114"/>
      <c r="I210" s="1114"/>
    </row>
    <row r="213" spans="1:107" x14ac:dyDescent="0.25">
      <c r="A213" s="68"/>
      <c r="B213" s="68"/>
      <c r="C213" s="68"/>
      <c r="D213" s="68"/>
      <c r="E213" s="68"/>
      <c r="F213" s="68"/>
      <c r="G213" s="68"/>
      <c r="H213" s="68"/>
      <c r="I213" s="68"/>
    </row>
    <row r="214" spans="1:107" x14ac:dyDescent="0.25">
      <c r="A214" s="1841"/>
      <c r="B214" s="1841"/>
      <c r="C214" s="1841"/>
      <c r="D214" s="1841"/>
      <c r="E214" s="1841"/>
      <c r="F214" s="1841"/>
      <c r="G214" s="1841"/>
      <c r="H214" s="1841"/>
      <c r="I214" s="1841"/>
    </row>
    <row r="215" spans="1:107" ht="14.4" x14ac:dyDescent="0.3">
      <c r="A215" s="1290"/>
      <c r="B215" s="1291"/>
      <c r="C215" s="1291"/>
      <c r="D215" s="1291"/>
      <c r="E215" s="1291"/>
      <c r="F215" s="1291"/>
      <c r="G215" s="1120"/>
      <c r="H215" s="1120"/>
      <c r="I215" s="1120"/>
    </row>
    <row r="216" spans="1:107" ht="14.4" x14ac:dyDescent="0.3">
      <c r="A216" s="1292"/>
      <c r="B216" s="1293"/>
      <c r="C216" s="1293"/>
      <c r="D216" s="1292"/>
      <c r="E216" s="1292"/>
      <c r="F216" s="1291"/>
      <c r="G216" s="1294"/>
      <c r="H216" s="1294"/>
      <c r="I216" s="1294"/>
    </row>
    <row r="217" spans="1:107" x14ac:dyDescent="0.25">
      <c r="A217" s="1292"/>
      <c r="B217" s="1292"/>
      <c r="C217" s="1292"/>
      <c r="D217" s="1292"/>
      <c r="E217" s="1292"/>
      <c r="F217" s="42"/>
      <c r="G217" s="1295"/>
      <c r="H217" s="1295"/>
      <c r="I217" s="1296"/>
    </row>
    <row r="218" spans="1:107" x14ac:dyDescent="0.25">
      <c r="A218" s="42"/>
      <c r="B218" s="42"/>
      <c r="C218" s="42"/>
      <c r="D218" s="42"/>
      <c r="E218" s="42"/>
      <c r="F218" s="42"/>
      <c r="G218" s="1121"/>
      <c r="H218" s="1121"/>
      <c r="I218" s="1121"/>
    </row>
    <row r="219" spans="1:107" x14ac:dyDescent="0.25">
      <c r="A219" s="1842"/>
      <c r="B219" s="1842"/>
      <c r="C219" s="1842"/>
      <c r="D219" s="1842"/>
      <c r="E219" s="1842"/>
      <c r="F219" s="1842"/>
      <c r="G219" s="1842"/>
      <c r="H219" s="1842"/>
      <c r="I219" s="1842"/>
    </row>
    <row r="220" spans="1:107" x14ac:dyDescent="0.25">
      <c r="A220" s="1843"/>
      <c r="B220" s="1843"/>
      <c r="C220" s="1843"/>
      <c r="D220" s="1843"/>
      <c r="E220" s="1843"/>
      <c r="F220" s="1843"/>
      <c r="G220" s="1843"/>
      <c r="H220" s="1843"/>
      <c r="I220" s="1843"/>
    </row>
    <row r="221" spans="1:107" x14ac:dyDescent="0.25">
      <c r="A221" s="1297"/>
      <c r="B221" s="1298"/>
      <c r="C221" s="1297"/>
      <c r="D221" s="1847"/>
      <c r="E221" s="1847"/>
      <c r="F221" s="1298"/>
      <c r="G221" s="1299"/>
      <c r="H221" s="1299"/>
      <c r="I221" s="1122"/>
    </row>
    <row r="222" spans="1:107" x14ac:dyDescent="0.25">
      <c r="A222" s="1297"/>
      <c r="B222" s="1298"/>
      <c r="C222" s="1297"/>
      <c r="D222" s="1298"/>
      <c r="E222" s="1298"/>
      <c r="F222" s="1297"/>
      <c r="G222" s="1299"/>
      <c r="H222" s="1299"/>
      <c r="I222" s="1122"/>
    </row>
    <row r="223" spans="1:107" x14ac:dyDescent="0.25">
      <c r="A223" s="1300"/>
      <c r="B223" s="1300"/>
      <c r="C223" s="1300"/>
      <c r="D223" s="42"/>
      <c r="E223" s="42"/>
      <c r="F223" s="1301"/>
      <c r="G223" s="1302"/>
      <c r="H223" s="1121"/>
      <c r="I223" s="1123"/>
    </row>
    <row r="224" spans="1:107" s="1125" customFormat="1" ht="25.5" customHeight="1" x14ac:dyDescent="0.25">
      <c r="A224" s="1286"/>
      <c r="B224" s="1303"/>
      <c r="C224" s="1304"/>
      <c r="D224" s="1305"/>
      <c r="E224" s="1305"/>
      <c r="F224" s="1306"/>
      <c r="G224" s="1307"/>
      <c r="H224" s="1307"/>
      <c r="I224" s="1124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</row>
    <row r="225" spans="1:107" s="1125" customFormat="1" x14ac:dyDescent="0.25">
      <c r="A225" s="1286"/>
      <c r="B225" s="1303"/>
      <c r="C225" s="1304"/>
      <c r="D225" s="1305"/>
      <c r="E225" s="1305"/>
      <c r="F225" s="1306"/>
      <c r="G225" s="1307"/>
      <c r="H225" s="1307"/>
      <c r="I225" s="1124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</row>
    <row r="226" spans="1:107" s="1125" customFormat="1" x14ac:dyDescent="0.25">
      <c r="A226" s="1286"/>
      <c r="B226" s="1303"/>
      <c r="C226" s="1304"/>
      <c r="D226" s="1305"/>
      <c r="E226" s="1305"/>
      <c r="F226" s="1306"/>
      <c r="G226" s="1307"/>
      <c r="H226" s="1307"/>
      <c r="I226" s="1124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</row>
    <row r="227" spans="1:107" x14ac:dyDescent="0.25">
      <c r="A227" s="1271"/>
      <c r="B227" s="1271"/>
      <c r="C227" s="1168"/>
      <c r="D227" s="1308"/>
      <c r="E227" s="1308"/>
      <c r="F227" s="50"/>
      <c r="G227" s="1309"/>
      <c r="H227" s="1307"/>
      <c r="I227" s="1124"/>
    </row>
    <row r="228" spans="1:107" x14ac:dyDescent="0.25">
      <c r="A228" s="1271"/>
      <c r="B228" s="1271"/>
      <c r="C228" s="64"/>
      <c r="D228" s="1308"/>
      <c r="E228" s="1308"/>
      <c r="F228" s="50"/>
      <c r="G228" s="1309"/>
      <c r="H228" s="1307"/>
      <c r="I228" s="1124"/>
    </row>
    <row r="229" spans="1:107" x14ac:dyDescent="0.25">
      <c r="A229" s="1271"/>
      <c r="B229" s="1271"/>
      <c r="C229" s="64"/>
      <c r="D229" s="1308"/>
      <c r="E229" s="1308"/>
      <c r="F229" s="50"/>
      <c r="G229" s="1309"/>
      <c r="H229" s="1307"/>
      <c r="I229" s="1124"/>
    </row>
    <row r="230" spans="1:107" x14ac:dyDescent="0.25">
      <c r="A230" s="1263"/>
      <c r="B230" s="1271"/>
      <c r="C230" s="1168"/>
      <c r="D230" s="1308"/>
      <c r="E230" s="1308"/>
      <c r="F230" s="50"/>
      <c r="G230" s="1307"/>
      <c r="H230" s="1124"/>
      <c r="I230" s="1124"/>
    </row>
    <row r="231" spans="1:107" x14ac:dyDescent="0.25">
      <c r="A231" s="1263"/>
      <c r="B231" s="1271"/>
      <c r="C231" s="1168"/>
      <c r="D231" s="1308"/>
      <c r="E231" s="1308"/>
      <c r="F231" s="50"/>
      <c r="G231" s="1307"/>
      <c r="H231" s="1124"/>
      <c r="I231" s="1124"/>
    </row>
    <row r="232" spans="1:107" ht="38.25" customHeight="1" x14ac:dyDescent="0.25">
      <c r="A232" s="1310"/>
      <c r="B232" s="1271"/>
      <c r="C232" s="64"/>
      <c r="D232" s="1265"/>
      <c r="E232" s="1302"/>
      <c r="F232" s="50"/>
      <c r="G232" s="1307"/>
      <c r="H232" s="1307"/>
      <c r="I232" s="1124"/>
    </row>
    <row r="233" spans="1:107" ht="18.75" customHeight="1" x14ac:dyDescent="0.25">
      <c r="A233" s="194"/>
      <c r="B233" s="1271"/>
      <c r="C233" s="64"/>
      <c r="D233" s="1265"/>
      <c r="E233" s="1302"/>
      <c r="F233" s="50"/>
      <c r="G233" s="1307"/>
      <c r="H233" s="1307"/>
      <c r="I233" s="1124"/>
    </row>
    <row r="234" spans="1:107" ht="38.25" customHeight="1" x14ac:dyDescent="0.25">
      <c r="A234" s="1310"/>
      <c r="B234" s="1271"/>
      <c r="C234" s="64"/>
      <c r="D234" s="1265"/>
      <c r="E234" s="1302"/>
      <c r="F234" s="50"/>
      <c r="G234" s="1307"/>
      <c r="H234" s="1307"/>
      <c r="I234" s="1124"/>
    </row>
    <row r="235" spans="1:107" ht="21" customHeight="1" x14ac:dyDescent="0.25">
      <c r="A235" s="194"/>
      <c r="B235" s="1271"/>
      <c r="C235" s="64"/>
      <c r="D235" s="1265"/>
      <c r="E235" s="1302"/>
      <c r="F235" s="50"/>
      <c r="G235" s="1307"/>
      <c r="H235" s="1307"/>
      <c r="I235" s="1124"/>
    </row>
    <row r="236" spans="1:107" ht="25.5" customHeight="1" x14ac:dyDescent="0.25">
      <c r="A236" s="1271"/>
      <c r="B236" s="1311"/>
      <c r="C236" s="64"/>
      <c r="D236" s="1265"/>
      <c r="E236" s="1302"/>
      <c r="F236" s="1168"/>
      <c r="G236" s="206"/>
      <c r="H236" s="1307"/>
      <c r="I236" s="206"/>
    </row>
    <row r="237" spans="1:107" x14ac:dyDescent="0.25">
      <c r="A237" s="1263"/>
      <c r="B237" s="1271"/>
      <c r="C237" s="64"/>
      <c r="D237" s="1265"/>
      <c r="E237" s="1265"/>
      <c r="F237" s="50"/>
      <c r="G237" s="1309"/>
      <c r="H237" s="1307"/>
      <c r="I237" s="206"/>
    </row>
    <row r="238" spans="1:107" x14ac:dyDescent="0.25">
      <c r="A238" s="1271"/>
      <c r="B238" s="1271"/>
      <c r="C238" s="64"/>
      <c r="D238" s="1265"/>
      <c r="E238" s="1265"/>
      <c r="F238" s="50"/>
      <c r="G238" s="1309"/>
      <c r="H238" s="1307"/>
      <c r="I238" s="206"/>
    </row>
    <row r="239" spans="1:107" ht="13.5" customHeight="1" x14ac:dyDescent="0.25">
      <c r="A239" s="194"/>
      <c r="B239" s="1311"/>
      <c r="C239" s="64"/>
      <c r="D239" s="1265"/>
      <c r="E239" s="1265"/>
      <c r="F239" s="1168"/>
      <c r="G239" s="206"/>
      <c r="H239" s="1307"/>
      <c r="I239" s="206"/>
    </row>
    <row r="240" spans="1:107" x14ac:dyDescent="0.25">
      <c r="A240" s="1263"/>
      <c r="B240" s="1271"/>
      <c r="C240" s="64"/>
      <c r="D240" s="1265"/>
      <c r="E240" s="1265"/>
      <c r="F240" s="50"/>
      <c r="G240" s="1309"/>
      <c r="H240" s="1307"/>
      <c r="I240" s="1124"/>
    </row>
    <row r="241" spans="1:9" x14ac:dyDescent="0.25">
      <c r="A241" s="1263"/>
      <c r="B241" s="1271"/>
      <c r="C241" s="1168"/>
      <c r="D241" s="1265"/>
      <c r="E241" s="1265"/>
      <c r="F241" s="50"/>
      <c r="G241" s="1309"/>
      <c r="H241" s="1307"/>
      <c r="I241" s="1124"/>
    </row>
    <row r="242" spans="1:9" x14ac:dyDescent="0.25">
      <c r="A242" s="194"/>
      <c r="B242" s="1271"/>
      <c r="C242" s="64"/>
      <c r="D242" s="1265"/>
      <c r="E242" s="1265"/>
      <c r="F242" s="50"/>
      <c r="G242" s="1309"/>
      <c r="H242" s="1307"/>
      <c r="I242" s="1124"/>
    </row>
    <row r="243" spans="1:9" ht="25.5" customHeight="1" x14ac:dyDescent="0.25">
      <c r="A243" s="1286"/>
      <c r="B243" s="1303"/>
      <c r="C243" s="1304"/>
      <c r="D243" s="1265"/>
      <c r="E243" s="1265"/>
      <c r="F243" s="1306"/>
      <c r="G243" s="1309"/>
      <c r="H243" s="1307"/>
      <c r="I243" s="1126"/>
    </row>
    <row r="244" spans="1:9" ht="39.75" customHeight="1" x14ac:dyDescent="0.25">
      <c r="A244" s="1271"/>
      <c r="B244" s="1271"/>
      <c r="C244" s="1168"/>
      <c r="D244" s="1265"/>
      <c r="E244" s="1265"/>
      <c r="F244" s="50"/>
      <c r="G244" s="1309"/>
      <c r="H244" s="1307"/>
      <c r="I244" s="1126"/>
    </row>
    <row r="245" spans="1:9" x14ac:dyDescent="0.25">
      <c r="A245" s="1271"/>
      <c r="B245" s="1271"/>
      <c r="C245" s="1168"/>
      <c r="D245" s="1265"/>
      <c r="E245" s="1265"/>
      <c r="F245" s="50"/>
      <c r="G245" s="1309"/>
      <c r="H245" s="1307"/>
      <c r="I245" s="1126"/>
    </row>
    <row r="246" spans="1:9" ht="25.5" customHeight="1" x14ac:dyDescent="0.25">
      <c r="A246" s="1263"/>
      <c r="B246" s="1271"/>
      <c r="C246" s="1168"/>
      <c r="D246" s="1265"/>
      <c r="E246" s="1265"/>
      <c r="F246" s="50"/>
      <c r="G246" s="1309"/>
      <c r="H246" s="1307"/>
      <c r="I246" s="1126"/>
    </row>
    <row r="247" spans="1:9" ht="25.5" customHeight="1" x14ac:dyDescent="0.25">
      <c r="A247" s="1312"/>
      <c r="B247" s="1271"/>
      <c r="C247" s="1168"/>
      <c r="D247" s="1265"/>
      <c r="E247" s="1265"/>
      <c r="F247" s="50"/>
      <c r="G247" s="1309"/>
      <c r="H247" s="1307"/>
      <c r="I247" s="1126"/>
    </row>
    <row r="248" spans="1:9" x14ac:dyDescent="0.25">
      <c r="A248" s="1312"/>
      <c r="B248" s="1271"/>
      <c r="C248" s="1168"/>
      <c r="D248" s="1265"/>
      <c r="E248" s="1265"/>
      <c r="F248" s="50"/>
      <c r="G248" s="1309"/>
      <c r="H248" s="1307"/>
      <c r="I248" s="1126"/>
    </row>
    <row r="249" spans="1:9" x14ac:dyDescent="0.25">
      <c r="A249" s="1271"/>
      <c r="B249" s="1313"/>
      <c r="C249" s="64"/>
      <c r="D249" s="1265"/>
      <c r="E249" s="1265"/>
      <c r="F249" s="1168"/>
      <c r="G249" s="1307"/>
      <c r="H249" s="1307"/>
      <c r="I249" s="1126"/>
    </row>
    <row r="250" spans="1:9" x14ac:dyDescent="0.25">
      <c r="A250" s="1271"/>
      <c r="B250" s="1313"/>
      <c r="C250" s="64"/>
      <c r="D250" s="1265"/>
      <c r="E250" s="1265"/>
      <c r="F250" s="1168"/>
      <c r="G250" s="1307"/>
      <c r="H250" s="1307"/>
      <c r="I250" s="1126"/>
    </row>
    <row r="251" spans="1:9" x14ac:dyDescent="0.25">
      <c r="A251" s="1271"/>
      <c r="B251" s="1313"/>
      <c r="C251" s="64"/>
      <c r="D251" s="1265"/>
      <c r="E251" s="1265"/>
      <c r="F251" s="1168"/>
      <c r="G251" s="1307"/>
      <c r="H251" s="1307"/>
      <c r="I251" s="1126"/>
    </row>
    <row r="252" spans="1:9" x14ac:dyDescent="0.25">
      <c r="A252" s="1263"/>
      <c r="B252" s="1271"/>
      <c r="C252" s="1168"/>
      <c r="D252" s="1265"/>
      <c r="E252" s="1265"/>
      <c r="F252" s="50"/>
      <c r="G252" s="1309"/>
      <c r="H252" s="1307"/>
      <c r="I252" s="1126"/>
    </row>
    <row r="253" spans="1:9" x14ac:dyDescent="0.25">
      <c r="A253" s="1271"/>
      <c r="B253" s="1313"/>
      <c r="C253" s="1314"/>
      <c r="D253" s="1265"/>
      <c r="E253" s="1265"/>
      <c r="F253" s="1168"/>
      <c r="G253" s="1307"/>
      <c r="H253" s="1309"/>
      <c r="I253" s="1126"/>
    </row>
    <row r="254" spans="1:9" x14ac:dyDescent="0.25">
      <c r="A254" s="1279"/>
      <c r="B254" s="1315"/>
      <c r="C254" s="1314"/>
      <c r="D254" s="1316"/>
      <c r="E254" s="1317"/>
      <c r="F254" s="1279"/>
      <c r="G254" s="1318"/>
      <c r="H254" s="1318"/>
      <c r="I254" s="1127"/>
    </row>
    <row r="255" spans="1:9" x14ac:dyDescent="0.25">
      <c r="A255" s="1271"/>
      <c r="B255" s="1313"/>
      <c r="C255" s="1314"/>
      <c r="D255" s="1265"/>
      <c r="E255" s="1265"/>
      <c r="F255" s="1168"/>
      <c r="G255" s="1307"/>
      <c r="H255" s="1307"/>
      <c r="I255" s="1126"/>
    </row>
    <row r="256" spans="1:9" x14ac:dyDescent="0.25">
      <c r="A256" s="1271"/>
      <c r="B256" s="1313"/>
      <c r="C256" s="1314"/>
      <c r="D256" s="1265"/>
      <c r="E256" s="1265"/>
      <c r="F256" s="1168"/>
      <c r="G256" s="1307"/>
      <c r="H256" s="1307"/>
      <c r="I256" s="1126"/>
    </row>
    <row r="257" spans="1:9" x14ac:dyDescent="0.25">
      <c r="A257" s="1271"/>
      <c r="B257" s="1313"/>
      <c r="C257" s="1314"/>
      <c r="D257" s="1265"/>
      <c r="E257" s="1265"/>
      <c r="F257" s="1168"/>
      <c r="G257" s="1307"/>
      <c r="H257" s="1307"/>
      <c r="I257" s="1126"/>
    </row>
    <row r="258" spans="1:9" x14ac:dyDescent="0.25">
      <c r="A258" s="1271"/>
      <c r="B258" s="1313"/>
      <c r="C258" s="1276"/>
      <c r="D258" s="1265"/>
      <c r="E258" s="1265"/>
      <c r="F258" s="1168"/>
      <c r="G258" s="1307"/>
      <c r="H258" s="1307"/>
      <c r="I258" s="1126"/>
    </row>
    <row r="259" spans="1:9" x14ac:dyDescent="0.25">
      <c r="A259" s="1271"/>
      <c r="B259" s="1313"/>
      <c r="C259" s="1276"/>
      <c r="D259" s="1265"/>
      <c r="E259" s="1265"/>
      <c r="F259" s="1168"/>
      <c r="G259" s="1307"/>
      <c r="H259" s="1309"/>
      <c r="I259" s="1128"/>
    </row>
    <row r="260" spans="1:9" x14ac:dyDescent="0.25">
      <c r="A260" s="1271"/>
      <c r="B260" s="1313"/>
      <c r="C260" s="1276"/>
      <c r="D260" s="1265"/>
      <c r="E260" s="1265"/>
      <c r="F260" s="1168"/>
      <c r="G260" s="1307"/>
      <c r="H260" s="1307"/>
      <c r="I260" s="1128"/>
    </row>
    <row r="261" spans="1:9" x14ac:dyDescent="0.25">
      <c r="A261" s="1271"/>
      <c r="B261" s="1313"/>
      <c r="C261" s="1276"/>
      <c r="D261" s="1265"/>
      <c r="E261" s="1265"/>
      <c r="F261" s="1168"/>
      <c r="G261" s="1307"/>
      <c r="H261" s="1307"/>
      <c r="I261" s="1126"/>
    </row>
    <row r="262" spans="1:9" x14ac:dyDescent="0.25">
      <c r="A262" s="1271"/>
      <c r="B262" s="1313"/>
      <c r="C262" s="1276"/>
      <c r="D262" s="1265"/>
      <c r="E262" s="1265"/>
      <c r="F262" s="1168"/>
      <c r="G262" s="1307"/>
      <c r="H262" s="1307"/>
      <c r="I262" s="1126"/>
    </row>
    <row r="263" spans="1:9" x14ac:dyDescent="0.25">
      <c r="A263" s="1271"/>
      <c r="B263" s="1313"/>
      <c r="C263" s="1276"/>
      <c r="D263" s="1265"/>
      <c r="E263" s="1265"/>
      <c r="F263" s="1168"/>
      <c r="G263" s="1307"/>
      <c r="H263" s="1307"/>
      <c r="I263" s="1126"/>
    </row>
    <row r="264" spans="1:9" x14ac:dyDescent="0.25">
      <c r="A264" s="1271"/>
      <c r="B264" s="1313"/>
      <c r="C264" s="1276"/>
      <c r="D264" s="1265"/>
      <c r="E264" s="1265"/>
      <c r="F264" s="1168"/>
      <c r="G264" s="1307"/>
      <c r="H264" s="1307"/>
      <c r="I264" s="1126"/>
    </row>
    <row r="265" spans="1:9" x14ac:dyDescent="0.25">
      <c r="A265" s="1271"/>
      <c r="B265" s="1313"/>
      <c r="C265" s="1276"/>
      <c r="D265" s="1265"/>
      <c r="E265" s="1265"/>
      <c r="F265" s="1168"/>
      <c r="G265" s="1307"/>
      <c r="H265" s="1307"/>
      <c r="I265" s="1126"/>
    </row>
    <row r="266" spans="1:9" x14ac:dyDescent="0.25">
      <c r="A266" s="1271"/>
      <c r="B266" s="1313"/>
      <c r="C266" s="1276"/>
      <c r="D266" s="1265"/>
      <c r="E266" s="1265"/>
      <c r="F266" s="1168"/>
      <c r="G266" s="1307"/>
      <c r="H266" s="1307"/>
      <c r="I266" s="1126"/>
    </row>
    <row r="267" spans="1:9" x14ac:dyDescent="0.25">
      <c r="A267" s="1271"/>
      <c r="B267" s="1313"/>
      <c r="C267" s="1276"/>
      <c r="D267" s="1265"/>
      <c r="E267" s="1265"/>
      <c r="F267" s="1168"/>
      <c r="G267" s="1307"/>
      <c r="H267" s="1307"/>
      <c r="I267" s="1126"/>
    </row>
    <row r="268" spans="1:9" x14ac:dyDescent="0.25">
      <c r="A268" s="1271"/>
      <c r="B268" s="1313"/>
      <c r="C268" s="1276"/>
      <c r="D268" s="1265"/>
      <c r="E268" s="1265"/>
      <c r="F268" s="1168"/>
      <c r="G268" s="1307"/>
      <c r="H268" s="1307"/>
      <c r="I268" s="1126"/>
    </row>
    <row r="269" spans="1:9" x14ac:dyDescent="0.25">
      <c r="A269" s="1271"/>
      <c r="B269" s="1313"/>
      <c r="C269" s="1276"/>
      <c r="D269" s="1265"/>
      <c r="E269" s="1265"/>
      <c r="F269" s="1168"/>
      <c r="G269" s="1307"/>
      <c r="H269" s="1307"/>
      <c r="I269" s="1126"/>
    </row>
    <row r="270" spans="1:9" x14ac:dyDescent="0.25">
      <c r="A270" s="1271"/>
      <c r="B270" s="1313"/>
      <c r="C270" s="1276"/>
      <c r="D270" s="1265"/>
      <c r="E270" s="1265"/>
      <c r="F270" s="1168"/>
      <c r="G270" s="1307"/>
      <c r="H270" s="1307"/>
      <c r="I270" s="1126"/>
    </row>
    <row r="271" spans="1:9" x14ac:dyDescent="0.25">
      <c r="A271" s="1271"/>
      <c r="B271" s="1313"/>
      <c r="C271" s="1276"/>
      <c r="D271" s="1265"/>
      <c r="E271" s="1265"/>
      <c r="F271" s="1168"/>
      <c r="G271" s="1307"/>
      <c r="H271" s="1307"/>
      <c r="I271" s="1126"/>
    </row>
    <row r="272" spans="1:9" x14ac:dyDescent="0.25">
      <c r="A272" s="1260"/>
      <c r="B272" s="72"/>
      <c r="C272" s="1319"/>
      <c r="D272" s="417"/>
      <c r="E272" s="417"/>
      <c r="F272" s="1165"/>
      <c r="G272" s="1320"/>
      <c r="H272" s="1320"/>
      <c r="I272" s="1129"/>
    </row>
    <row r="273" spans="1:9" x14ac:dyDescent="0.25">
      <c r="A273" s="1260"/>
      <c r="B273" s="72"/>
      <c r="C273" s="1319"/>
      <c r="D273" s="417"/>
      <c r="E273" s="417"/>
      <c r="F273" s="1165"/>
      <c r="G273" s="1320"/>
      <c r="H273" s="1320"/>
      <c r="I273" s="1129"/>
    </row>
    <row r="274" spans="1:9" x14ac:dyDescent="0.25">
      <c r="A274" s="1260"/>
      <c r="B274" s="72"/>
      <c r="C274" s="1319"/>
      <c r="D274" s="417"/>
      <c r="E274" s="417"/>
      <c r="F274" s="1165"/>
      <c r="G274" s="1320"/>
      <c r="H274" s="1320"/>
      <c r="I274" s="1129"/>
    </row>
    <row r="275" spans="1:9" x14ac:dyDescent="0.25">
      <c r="A275" s="1287"/>
      <c r="B275" s="72"/>
      <c r="C275" s="1319"/>
      <c r="D275" s="417"/>
      <c r="E275" s="417"/>
      <c r="F275" s="1165"/>
      <c r="G275" s="1320"/>
      <c r="H275" s="1320"/>
      <c r="I275" s="1129"/>
    </row>
    <row r="276" spans="1:9" ht="29.25" customHeight="1" x14ac:dyDescent="0.25">
      <c r="A276" s="1260"/>
      <c r="B276" s="72"/>
      <c r="C276" s="1319"/>
      <c r="D276" s="417"/>
      <c r="E276" s="417"/>
      <c r="F276" s="1165"/>
      <c r="G276" s="1320"/>
      <c r="H276" s="1321"/>
      <c r="I276" s="1129"/>
    </row>
    <row r="277" spans="1:9" ht="29.25" customHeight="1" x14ac:dyDescent="0.25">
      <c r="A277" s="1260"/>
      <c r="B277" s="72"/>
      <c r="C277" s="1319"/>
      <c r="D277" s="417"/>
      <c r="E277" s="417"/>
      <c r="F277" s="1165"/>
      <c r="G277" s="1320"/>
      <c r="H277" s="1320"/>
      <c r="I277" s="1129"/>
    </row>
    <row r="278" spans="1:9" ht="29.25" customHeight="1" x14ac:dyDescent="0.25">
      <c r="A278" s="1260"/>
      <c r="B278" s="72"/>
      <c r="C278" s="1319"/>
      <c r="D278" s="417"/>
      <c r="E278" s="417"/>
      <c r="F278" s="1165"/>
      <c r="G278" s="1320"/>
      <c r="H278" s="1320"/>
      <c r="I278" s="1129"/>
    </row>
    <row r="279" spans="1:9" x14ac:dyDescent="0.25">
      <c r="A279" s="1322"/>
      <c r="B279" s="72"/>
      <c r="C279" s="1319"/>
      <c r="D279" s="417"/>
      <c r="E279" s="417"/>
      <c r="F279" s="1165"/>
      <c r="G279" s="1320"/>
      <c r="H279" s="1320"/>
      <c r="I279" s="1129"/>
    </row>
    <row r="280" spans="1:9" ht="29.25" customHeight="1" x14ac:dyDescent="0.25">
      <c r="A280" s="1260"/>
      <c r="B280" s="72"/>
      <c r="C280" s="1319"/>
      <c r="D280" s="417"/>
      <c r="E280" s="417"/>
      <c r="F280" s="1165"/>
      <c r="G280" s="1320"/>
      <c r="H280" s="1320"/>
      <c r="I280" s="1129"/>
    </row>
    <row r="281" spans="1:9" x14ac:dyDescent="0.25">
      <c r="A281" s="1260"/>
      <c r="B281" s="72"/>
      <c r="C281" s="1319"/>
      <c r="D281" s="417"/>
      <c r="E281" s="417"/>
      <c r="F281" s="1165"/>
      <c r="G281" s="74"/>
      <c r="H281" s="74"/>
      <c r="I281" s="1129"/>
    </row>
    <row r="282" spans="1:9" x14ac:dyDescent="0.25">
      <c r="A282" s="1260"/>
      <c r="B282" s="72"/>
      <c r="C282" s="1319"/>
      <c r="D282" s="417"/>
      <c r="E282" s="417"/>
      <c r="F282" s="1165"/>
      <c r="G282" s="74"/>
      <c r="H282" s="74"/>
      <c r="I282" s="1129"/>
    </row>
    <row r="283" spans="1:9" x14ac:dyDescent="0.25">
      <c r="A283" s="1260"/>
      <c r="B283" s="72"/>
      <c r="C283" s="1319"/>
      <c r="D283" s="417"/>
      <c r="E283" s="417"/>
      <c r="F283" s="1165"/>
      <c r="G283" s="74"/>
      <c r="H283" s="74"/>
      <c r="I283" s="1129"/>
    </row>
    <row r="284" spans="1:9" x14ac:dyDescent="0.25">
      <c r="A284" s="1260"/>
      <c r="B284" s="72"/>
      <c r="C284" s="1319"/>
      <c r="D284" s="417"/>
      <c r="E284" s="417"/>
      <c r="F284" s="1165"/>
      <c r="G284" s="74"/>
      <c r="H284" s="74"/>
      <c r="I284" s="1129"/>
    </row>
    <row r="285" spans="1:9" x14ac:dyDescent="0.25">
      <c r="A285" s="1260"/>
      <c r="B285" s="72"/>
      <c r="C285" s="1319"/>
      <c r="D285" s="417"/>
      <c r="E285" s="417"/>
      <c r="F285" s="1165"/>
      <c r="G285" s="74"/>
      <c r="H285" s="74"/>
      <c r="I285" s="1129"/>
    </row>
    <row r="286" spans="1:9" x14ac:dyDescent="0.25">
      <c r="A286" s="1260"/>
      <c r="B286" s="1275"/>
      <c r="C286" s="1319"/>
      <c r="D286" s="417"/>
      <c r="E286" s="417"/>
      <c r="F286" s="1323"/>
      <c r="G286" s="191"/>
      <c r="H286" s="191"/>
      <c r="I286" s="1130"/>
    </row>
    <row r="287" spans="1:9" x14ac:dyDescent="0.25">
      <c r="A287" s="84"/>
      <c r="B287" s="84"/>
      <c r="C287" s="84"/>
      <c r="D287" s="84"/>
      <c r="E287" s="84"/>
      <c r="F287" s="84"/>
      <c r="G287" s="1114"/>
      <c r="H287" s="1114"/>
      <c r="I287" s="1114"/>
    </row>
    <row r="288" spans="1:9" x14ac:dyDescent="0.25">
      <c r="A288" s="84"/>
      <c r="B288" s="84"/>
      <c r="C288" s="84"/>
      <c r="D288" s="84"/>
      <c r="E288" s="1115"/>
      <c r="F288" s="84"/>
      <c r="G288" s="1114"/>
      <c r="H288" s="1114"/>
      <c r="I288" s="1114"/>
    </row>
    <row r="289" spans="1:9" x14ac:dyDescent="0.25">
      <c r="A289" s="108"/>
    </row>
    <row r="290" spans="1:9" x14ac:dyDescent="0.25">
      <c r="A290" s="84"/>
    </row>
    <row r="291" spans="1:9" x14ac:dyDescent="0.25">
      <c r="A291" s="84"/>
      <c r="B291" s="84"/>
      <c r="C291" s="84"/>
      <c r="D291" s="84"/>
      <c r="E291" s="84"/>
      <c r="F291" s="84"/>
      <c r="G291" s="84"/>
      <c r="H291" s="84"/>
      <c r="I291" s="84"/>
    </row>
    <row r="292" spans="1:9" x14ac:dyDescent="0.25">
      <c r="A292" s="83"/>
      <c r="B292" s="83"/>
      <c r="C292" s="83"/>
      <c r="D292" s="83"/>
      <c r="E292" s="83"/>
      <c r="F292" s="83"/>
      <c r="G292" s="83"/>
      <c r="H292" s="83"/>
      <c r="I292" s="83"/>
    </row>
    <row r="293" spans="1:9" x14ac:dyDescent="0.25">
      <c r="A293" s="84"/>
      <c r="B293" s="84"/>
      <c r="C293" s="84"/>
      <c r="D293" s="84"/>
      <c r="E293" s="84"/>
      <c r="F293" s="84"/>
      <c r="G293" s="1114"/>
      <c r="H293" s="1114"/>
      <c r="I293" s="1114"/>
    </row>
    <row r="294" spans="1:9" x14ac:dyDescent="0.25">
      <c r="A294" s="84"/>
      <c r="B294" s="84"/>
      <c r="C294" s="84"/>
      <c r="D294" s="84"/>
      <c r="E294" s="84"/>
      <c r="F294" s="1324"/>
      <c r="G294" s="1325"/>
      <c r="H294" s="1325"/>
      <c r="I294" s="1131"/>
    </row>
    <row r="295" spans="1:9" x14ac:dyDescent="0.25">
      <c r="A295" s="84"/>
      <c r="B295" s="84"/>
      <c r="C295" s="84"/>
      <c r="D295" s="84"/>
      <c r="E295" s="84"/>
      <c r="F295" s="1118"/>
      <c r="G295" s="1823"/>
      <c r="H295" s="1823"/>
      <c r="I295" s="1114"/>
    </row>
    <row r="296" spans="1:9" x14ac:dyDescent="0.25">
      <c r="A296" s="83"/>
      <c r="B296" s="83"/>
      <c r="C296" s="83"/>
      <c r="D296" s="83"/>
      <c r="E296" s="83"/>
      <c r="F296" s="83"/>
      <c r="G296" s="1823"/>
      <c r="H296" s="1823"/>
      <c r="I296" s="1114"/>
    </row>
    <row r="297" spans="1:9" x14ac:dyDescent="0.25">
      <c r="A297" s="83"/>
      <c r="B297" s="83"/>
      <c r="C297" s="83"/>
      <c r="D297" s="83"/>
      <c r="E297" s="83"/>
      <c r="F297" s="83"/>
      <c r="G297" s="1823"/>
      <c r="H297" s="1823"/>
      <c r="I297" s="1114"/>
    </row>
    <row r="298" spans="1:9" x14ac:dyDescent="0.25">
      <c r="A298" s="84"/>
      <c r="B298" s="84"/>
      <c r="C298" s="84"/>
      <c r="D298" s="84"/>
      <c r="E298" s="84"/>
      <c r="F298" s="84"/>
      <c r="G298" s="1114"/>
      <c r="H298" s="1114"/>
      <c r="I298" s="1114"/>
    </row>
    <row r="302" spans="1:9" ht="15.6" x14ac:dyDescent="0.3">
      <c r="A302" s="102"/>
      <c r="B302" s="102"/>
      <c r="C302" s="102"/>
      <c r="D302" s="102"/>
      <c r="E302" s="102"/>
      <c r="F302" s="102"/>
      <c r="G302" s="102"/>
      <c r="H302" s="102"/>
      <c r="I302" s="102"/>
    </row>
    <row r="303" spans="1:9" ht="36.75" customHeight="1" x14ac:dyDescent="0.35">
      <c r="A303" s="1825"/>
      <c r="B303" s="1825"/>
      <c r="C303" s="1825"/>
      <c r="D303" s="1825"/>
      <c r="E303" s="1825"/>
      <c r="F303" s="1825"/>
      <c r="G303" s="1825"/>
      <c r="H303" s="1825"/>
      <c r="I303" s="1825"/>
    </row>
    <row r="304" spans="1:9" ht="15.6" x14ac:dyDescent="0.3">
      <c r="A304" s="1326"/>
      <c r="B304" s="1327"/>
      <c r="C304" s="1327"/>
      <c r="D304" s="1327"/>
      <c r="E304" s="1327"/>
      <c r="F304" s="1327"/>
      <c r="G304" s="1132"/>
      <c r="H304" s="1132"/>
      <c r="I304" s="1132"/>
    </row>
    <row r="305" spans="1:9" ht="26.25" customHeight="1" x14ac:dyDescent="0.3">
      <c r="A305" s="1852"/>
      <c r="B305" s="1852"/>
      <c r="C305" s="1852"/>
      <c r="D305" s="1852"/>
      <c r="E305" s="1328"/>
      <c r="F305" s="1327"/>
      <c r="G305" s="1844"/>
      <c r="H305" s="1844"/>
      <c r="I305" s="1329"/>
    </row>
    <row r="306" spans="1:9" ht="33.75" customHeight="1" x14ac:dyDescent="0.3">
      <c r="A306" s="1852"/>
      <c r="B306" s="1852"/>
      <c r="C306" s="1852"/>
      <c r="D306" s="1852"/>
      <c r="E306" s="1328"/>
      <c r="F306" s="570"/>
      <c r="G306" s="1826"/>
      <c r="H306" s="1826"/>
      <c r="I306" s="1330"/>
    </row>
    <row r="307" spans="1:9" ht="15.6" x14ac:dyDescent="0.3">
      <c r="A307" s="570"/>
      <c r="B307" s="570"/>
      <c r="C307" s="570"/>
      <c r="D307" s="570"/>
      <c r="E307" s="570"/>
      <c r="F307" s="570"/>
      <c r="G307" s="1133"/>
      <c r="H307" s="1133"/>
      <c r="I307" s="1133"/>
    </row>
    <row r="308" spans="1:9" ht="75.75" customHeight="1" x14ac:dyDescent="0.3">
      <c r="A308" s="1849"/>
      <c r="B308" s="1849"/>
      <c r="C308" s="1849"/>
      <c r="D308" s="1849"/>
      <c r="E308" s="1849"/>
      <c r="F308" s="1849"/>
      <c r="G308" s="1849"/>
      <c r="H308" s="1849"/>
      <c r="I308" s="1849"/>
    </row>
    <row r="309" spans="1:9" ht="63" customHeight="1" x14ac:dyDescent="0.25">
      <c r="A309" s="1850"/>
      <c r="B309" s="1850"/>
      <c r="C309" s="1850"/>
      <c r="D309" s="1850"/>
      <c r="E309" s="1850"/>
      <c r="F309" s="1850"/>
      <c r="G309" s="1850"/>
      <c r="H309" s="1850"/>
      <c r="I309" s="1850"/>
    </row>
    <row r="310" spans="1:9" ht="84.75" customHeight="1" x14ac:dyDescent="0.25">
      <c r="A310" s="1331"/>
      <c r="B310" s="1332"/>
      <c r="C310" s="1331"/>
      <c r="D310" s="1851"/>
      <c r="E310" s="1851"/>
      <c r="F310" s="1332"/>
      <c r="G310" s="1333"/>
      <c r="H310" s="1333"/>
      <c r="I310" s="1134"/>
    </row>
    <row r="311" spans="1:9" ht="82.5" customHeight="1" x14ac:dyDescent="0.25">
      <c r="A311" s="1188"/>
      <c r="B311" s="1334"/>
      <c r="C311" s="1188"/>
      <c r="D311" s="1334"/>
      <c r="E311" s="1334"/>
      <c r="F311" s="1188"/>
      <c r="G311" s="1335"/>
      <c r="H311" s="1335"/>
      <c r="I311" s="1135"/>
    </row>
    <row r="312" spans="1:9" ht="74.25" customHeight="1" x14ac:dyDescent="0.3">
      <c r="A312" s="1258"/>
      <c r="B312" s="1258"/>
      <c r="C312" s="1258"/>
      <c r="D312" s="570"/>
      <c r="E312" s="570"/>
      <c r="F312" s="1336"/>
      <c r="G312" s="70"/>
      <c r="H312" s="1133"/>
      <c r="I312" s="1136"/>
    </row>
    <row r="313" spans="1:9" ht="83.25" customHeight="1" x14ac:dyDescent="0.25">
      <c r="A313" s="1337"/>
      <c r="B313" s="1338"/>
      <c r="C313" s="1339"/>
      <c r="D313" s="1339"/>
      <c r="E313" s="1340"/>
      <c r="F313" s="1339"/>
      <c r="G313" s="69"/>
      <c r="H313" s="69"/>
      <c r="I313" s="1090"/>
    </row>
    <row r="314" spans="1:9" ht="70.5" customHeight="1" x14ac:dyDescent="0.25">
      <c r="A314" s="1337"/>
      <c r="B314" s="1338"/>
      <c r="C314" s="1339"/>
      <c r="D314" s="1339"/>
      <c r="E314" s="1340"/>
      <c r="F314" s="1339"/>
      <c r="G314" s="69"/>
      <c r="H314" s="69"/>
      <c r="I314" s="1090"/>
    </row>
    <row r="315" spans="1:9" ht="104.25" customHeight="1" x14ac:dyDescent="0.25">
      <c r="A315" s="1337"/>
      <c r="B315" s="1338"/>
      <c r="C315" s="1339"/>
      <c r="D315" s="1339"/>
      <c r="E315" s="1340"/>
      <c r="F315" s="1339"/>
      <c r="G315" s="69"/>
      <c r="H315" s="69"/>
      <c r="I315" s="1090"/>
    </row>
    <row r="316" spans="1:9" ht="69.75" customHeight="1" x14ac:dyDescent="0.25">
      <c r="A316" s="1341"/>
      <c r="B316" s="1342"/>
      <c r="C316" s="1848"/>
      <c r="D316" s="1848"/>
      <c r="E316" s="1186"/>
      <c r="F316" s="51"/>
      <c r="G316" s="201"/>
      <c r="H316" s="69"/>
      <c r="I316" s="1090"/>
    </row>
    <row r="317" spans="1:9" ht="75.75" customHeight="1" x14ac:dyDescent="0.25">
      <c r="A317" s="1341"/>
      <c r="B317" s="1342"/>
      <c r="C317" s="1344"/>
      <c r="D317" s="1344"/>
      <c r="E317" s="1186"/>
      <c r="F317" s="51"/>
      <c r="G317" s="201"/>
      <c r="H317" s="69"/>
      <c r="I317" s="1090"/>
    </row>
    <row r="318" spans="1:9" ht="70.5" customHeight="1" x14ac:dyDescent="0.25">
      <c r="A318" s="1341"/>
      <c r="B318" s="1342"/>
      <c r="C318" s="1344"/>
      <c r="D318" s="1344"/>
      <c r="E318" s="1186"/>
      <c r="F318" s="51"/>
      <c r="G318" s="201"/>
      <c r="H318" s="69"/>
      <c r="I318" s="1090"/>
    </row>
    <row r="319" spans="1:9" ht="99" customHeight="1" x14ac:dyDescent="0.25">
      <c r="A319" s="1345"/>
      <c r="B319" s="1342"/>
      <c r="C319" s="51"/>
      <c r="D319" s="51"/>
      <c r="E319" s="1186"/>
      <c r="F319" s="51"/>
      <c r="G319" s="69"/>
      <c r="H319" s="1090"/>
      <c r="I319" s="1090"/>
    </row>
    <row r="320" spans="1:9" ht="71.25" customHeight="1" x14ac:dyDescent="0.25">
      <c r="A320" s="1345"/>
      <c r="B320" s="1342"/>
      <c r="C320" s="1848"/>
      <c r="D320" s="1848"/>
      <c r="E320" s="1186"/>
      <c r="F320" s="51"/>
      <c r="G320" s="69"/>
      <c r="H320" s="1090"/>
      <c r="I320" s="1090"/>
    </row>
    <row r="321" spans="1:9" ht="85.5" customHeight="1" x14ac:dyDescent="0.25">
      <c r="A321" s="1346"/>
      <c r="B321" s="1342"/>
      <c r="C321" s="1344"/>
      <c r="D321" s="1344"/>
      <c r="E321" s="70"/>
      <c r="F321" s="51"/>
      <c r="G321" s="69"/>
      <c r="H321" s="69"/>
      <c r="I321" s="1090"/>
    </row>
    <row r="322" spans="1:9" ht="88.5" customHeight="1" x14ac:dyDescent="0.25">
      <c r="A322" s="1347"/>
      <c r="B322" s="1342"/>
      <c r="C322" s="1344"/>
      <c r="D322" s="1344"/>
      <c r="E322" s="70"/>
      <c r="F322" s="51"/>
      <c r="G322" s="69"/>
      <c r="H322" s="69"/>
      <c r="I322" s="1090"/>
    </row>
    <row r="323" spans="1:9" ht="48" customHeight="1" x14ac:dyDescent="0.25">
      <c r="A323" s="1347"/>
      <c r="B323" s="1342"/>
      <c r="C323" s="1344"/>
      <c r="D323" s="1344"/>
      <c r="E323" s="70"/>
      <c r="F323" s="51"/>
      <c r="G323" s="69"/>
      <c r="H323" s="69"/>
      <c r="I323" s="1090"/>
    </row>
    <row r="324" spans="1:9" ht="49.5" customHeight="1" x14ac:dyDescent="0.25">
      <c r="A324" s="1347"/>
      <c r="B324" s="1342"/>
      <c r="C324" s="1344"/>
      <c r="D324" s="1344"/>
      <c r="E324" s="70"/>
      <c r="F324" s="51"/>
      <c r="G324" s="69"/>
      <c r="H324" s="69"/>
      <c r="I324" s="1090"/>
    </row>
    <row r="325" spans="1:9" ht="99" customHeight="1" x14ac:dyDescent="0.25">
      <c r="A325" s="1346"/>
      <c r="B325" s="1342"/>
      <c r="C325" s="1344"/>
      <c r="D325" s="1344"/>
      <c r="E325" s="70"/>
      <c r="F325" s="51"/>
      <c r="G325" s="69"/>
      <c r="H325" s="69"/>
      <c r="I325" s="1090"/>
    </row>
    <row r="326" spans="1:9" ht="62.25" customHeight="1" x14ac:dyDescent="0.25">
      <c r="A326" s="1346"/>
      <c r="B326" s="1342"/>
      <c r="C326" s="1344"/>
      <c r="D326" s="1344"/>
      <c r="E326" s="70"/>
      <c r="F326" s="51"/>
      <c r="G326" s="69"/>
      <c r="H326" s="69"/>
      <c r="I326" s="1090"/>
    </row>
    <row r="327" spans="1:9" ht="70.5" customHeight="1" x14ac:dyDescent="0.25">
      <c r="A327" s="1347"/>
      <c r="B327" s="1342"/>
      <c r="C327" s="1344"/>
      <c r="D327" s="1344"/>
      <c r="E327" s="70"/>
      <c r="F327" s="51"/>
      <c r="G327" s="69"/>
      <c r="H327" s="69"/>
      <c r="I327" s="1090"/>
    </row>
    <row r="328" spans="1:9" ht="86.25" customHeight="1" x14ac:dyDescent="0.25">
      <c r="A328" s="1341"/>
      <c r="B328" s="1348"/>
      <c r="C328" s="1344"/>
      <c r="D328" s="1344"/>
      <c r="E328" s="70"/>
      <c r="F328" s="1343"/>
      <c r="G328" s="1349"/>
      <c r="H328" s="69"/>
      <c r="I328" s="1349"/>
    </row>
    <row r="329" spans="1:9" ht="78" customHeight="1" x14ac:dyDescent="0.25">
      <c r="A329" s="1345"/>
      <c r="B329" s="1342"/>
      <c r="C329" s="1344"/>
      <c r="D329" s="1344"/>
      <c r="E329" s="543"/>
      <c r="F329" s="51"/>
      <c r="G329" s="201"/>
      <c r="H329" s="69"/>
      <c r="I329" s="1349"/>
    </row>
    <row r="330" spans="1:9" ht="72" customHeight="1" x14ac:dyDescent="0.25">
      <c r="A330" s="1341"/>
      <c r="B330" s="1342"/>
      <c r="C330" s="1845"/>
      <c r="D330" s="1845"/>
      <c r="E330" s="543"/>
      <c r="F330" s="51"/>
      <c r="G330" s="201"/>
      <c r="H330" s="69"/>
      <c r="I330" s="1349"/>
    </row>
    <row r="331" spans="1:9" ht="73.5" customHeight="1" x14ac:dyDescent="0.25">
      <c r="A331" s="1347"/>
      <c r="B331" s="1348"/>
      <c r="C331" s="1344"/>
      <c r="D331" s="1344"/>
      <c r="E331" s="543"/>
      <c r="F331" s="1343"/>
      <c r="G331" s="1349"/>
      <c r="H331" s="69"/>
      <c r="I331" s="1349"/>
    </row>
    <row r="332" spans="1:9" ht="76.5" customHeight="1" x14ac:dyDescent="0.25">
      <c r="A332" s="1345"/>
      <c r="B332" s="1342"/>
      <c r="C332" s="1344"/>
      <c r="D332" s="1344"/>
      <c r="E332" s="543"/>
      <c r="F332" s="51"/>
      <c r="G332" s="201"/>
      <c r="H332" s="69"/>
      <c r="I332" s="1090"/>
    </row>
    <row r="333" spans="1:9" ht="87.75" customHeight="1" x14ac:dyDescent="0.25">
      <c r="A333" s="1345"/>
      <c r="B333" s="1342"/>
      <c r="C333" s="51"/>
      <c r="D333" s="51"/>
      <c r="E333" s="543"/>
      <c r="F333" s="51"/>
      <c r="G333" s="201"/>
      <c r="H333" s="69"/>
      <c r="I333" s="1090"/>
    </row>
    <row r="334" spans="1:9" ht="85.5" customHeight="1" x14ac:dyDescent="0.25">
      <c r="A334" s="1347"/>
      <c r="B334" s="1342"/>
      <c r="C334" s="1344"/>
      <c r="D334" s="1344"/>
      <c r="E334" s="543"/>
      <c r="F334" s="51"/>
      <c r="G334" s="201"/>
      <c r="H334" s="69"/>
      <c r="I334" s="1090"/>
    </row>
    <row r="335" spans="1:9" ht="69" customHeight="1" x14ac:dyDescent="0.25">
      <c r="A335" s="1337"/>
      <c r="B335" s="1338"/>
      <c r="C335" s="1339"/>
      <c r="D335" s="1339"/>
      <c r="E335" s="543"/>
      <c r="F335" s="1339"/>
      <c r="G335" s="201"/>
      <c r="H335" s="69"/>
      <c r="I335" s="1104"/>
    </row>
    <row r="336" spans="1:9" ht="69" customHeight="1" x14ac:dyDescent="0.25">
      <c r="A336" s="1341"/>
      <c r="B336" s="1342"/>
      <c r="C336" s="1848"/>
      <c r="D336" s="1848"/>
      <c r="E336" s="543"/>
      <c r="F336" s="51"/>
      <c r="G336" s="201"/>
      <c r="H336" s="69"/>
      <c r="I336" s="1104"/>
    </row>
    <row r="337" spans="1:9" ht="63.75" customHeight="1" x14ac:dyDescent="0.25">
      <c r="A337" s="1341"/>
      <c r="B337" s="1342"/>
      <c r="C337" s="1848"/>
      <c r="D337" s="1848"/>
      <c r="E337" s="543"/>
      <c r="F337" s="51"/>
      <c r="G337" s="201"/>
      <c r="H337" s="69"/>
      <c r="I337" s="1104"/>
    </row>
    <row r="338" spans="1:9" ht="69" customHeight="1" x14ac:dyDescent="0.25">
      <c r="A338" s="1345"/>
      <c r="B338" s="1342"/>
      <c r="C338" s="1848"/>
      <c r="D338" s="1848"/>
      <c r="E338" s="543"/>
      <c r="F338" s="51"/>
      <c r="G338" s="201"/>
      <c r="H338" s="69"/>
      <c r="I338" s="1104"/>
    </row>
    <row r="339" spans="1:9" ht="74.25" customHeight="1" x14ac:dyDescent="0.25">
      <c r="A339" s="1350"/>
      <c r="B339" s="1342"/>
      <c r="C339" s="51"/>
      <c r="D339" s="51"/>
      <c r="E339" s="543"/>
      <c r="F339" s="51"/>
      <c r="G339" s="201"/>
      <c r="H339" s="69"/>
      <c r="I339" s="1104"/>
    </row>
    <row r="340" spans="1:9" ht="71.25" customHeight="1" x14ac:dyDescent="0.25">
      <c r="A340" s="1350"/>
      <c r="B340" s="1342"/>
      <c r="C340" s="1848"/>
      <c r="D340" s="1848"/>
      <c r="E340" s="543"/>
      <c r="F340" s="51"/>
      <c r="G340" s="201"/>
      <c r="H340" s="69"/>
      <c r="I340" s="1104"/>
    </row>
    <row r="341" spans="1:9" ht="80.25" customHeight="1" x14ac:dyDescent="0.25">
      <c r="A341" s="1341"/>
      <c r="B341" s="1348"/>
      <c r="C341" s="1344"/>
      <c r="D341" s="1344"/>
      <c r="E341" s="543"/>
      <c r="F341" s="1343"/>
      <c r="G341" s="69"/>
      <c r="H341" s="69"/>
      <c r="I341" s="1104"/>
    </row>
    <row r="342" spans="1:9" ht="87" customHeight="1" x14ac:dyDescent="0.25">
      <c r="A342" s="1341"/>
      <c r="B342" s="1348"/>
      <c r="C342" s="1846"/>
      <c r="D342" s="1846"/>
      <c r="E342" s="543"/>
      <c r="F342" s="1343"/>
      <c r="G342" s="69"/>
      <c r="H342" s="69"/>
      <c r="I342" s="1104"/>
    </row>
    <row r="343" spans="1:9" ht="75" customHeight="1" x14ac:dyDescent="0.25">
      <c r="A343" s="1341"/>
      <c r="B343" s="1348"/>
      <c r="C343" s="103"/>
      <c r="D343" s="103"/>
      <c r="E343" s="543"/>
      <c r="F343" s="1343"/>
      <c r="G343" s="69"/>
      <c r="H343" s="69"/>
      <c r="I343" s="1104"/>
    </row>
    <row r="344" spans="1:9" ht="69" customHeight="1" x14ac:dyDescent="0.25">
      <c r="A344" s="1341"/>
      <c r="B344" s="1348"/>
      <c r="C344" s="1846"/>
      <c r="D344" s="1846"/>
      <c r="E344" s="543"/>
      <c r="F344" s="1343"/>
      <c r="G344" s="69"/>
      <c r="H344" s="69"/>
      <c r="I344" s="1104"/>
    </row>
    <row r="345" spans="1:9" ht="71.25" customHeight="1" x14ac:dyDescent="0.25">
      <c r="A345" s="1341"/>
      <c r="B345" s="1348"/>
      <c r="C345" s="103"/>
      <c r="D345" s="103"/>
      <c r="E345" s="543"/>
      <c r="F345" s="1343"/>
      <c r="G345" s="69"/>
      <c r="H345" s="69"/>
      <c r="I345" s="1104"/>
    </row>
    <row r="346" spans="1:9" ht="93" customHeight="1" x14ac:dyDescent="0.25">
      <c r="A346" s="1341"/>
      <c r="B346" s="1348"/>
      <c r="C346" s="1846"/>
      <c r="D346" s="1846"/>
      <c r="E346" s="543"/>
      <c r="F346" s="1343"/>
      <c r="G346" s="69"/>
      <c r="H346" s="69"/>
      <c r="I346" s="1104"/>
    </row>
    <row r="347" spans="1:9" ht="96.75" customHeight="1" x14ac:dyDescent="0.25">
      <c r="A347" s="1341"/>
      <c r="B347" s="1348"/>
      <c r="C347" s="103"/>
      <c r="D347" s="103"/>
      <c r="E347" s="543"/>
      <c r="F347" s="1343"/>
      <c r="G347" s="1351"/>
      <c r="H347" s="69"/>
      <c r="I347" s="1104"/>
    </row>
    <row r="348" spans="1:9" ht="84.75" customHeight="1" x14ac:dyDescent="0.25">
      <c r="A348" s="1341"/>
      <c r="B348" s="1348"/>
      <c r="C348" s="103"/>
      <c r="D348" s="103"/>
      <c r="E348" s="543"/>
      <c r="F348" s="1343"/>
      <c r="G348" s="69"/>
      <c r="H348" s="69"/>
      <c r="I348" s="1104"/>
    </row>
    <row r="349" spans="1:9" ht="82.5" customHeight="1" x14ac:dyDescent="0.25">
      <c r="A349" s="1341"/>
      <c r="B349" s="1348"/>
      <c r="C349" s="103"/>
      <c r="D349" s="103"/>
      <c r="E349" s="543"/>
      <c r="F349" s="1343"/>
      <c r="G349" s="69"/>
      <c r="H349" s="69"/>
      <c r="I349" s="1104"/>
    </row>
    <row r="350" spans="1:9" ht="82.5" customHeight="1" x14ac:dyDescent="0.25">
      <c r="A350" s="1341"/>
      <c r="B350" s="1348"/>
      <c r="C350" s="103"/>
      <c r="D350" s="103"/>
      <c r="E350" s="543"/>
      <c r="F350" s="1343"/>
      <c r="G350" s="69"/>
      <c r="H350" s="69"/>
      <c r="I350" s="1104"/>
    </row>
    <row r="351" spans="1:9" ht="78" customHeight="1" x14ac:dyDescent="0.25">
      <c r="A351" s="1341"/>
      <c r="B351" s="1348"/>
      <c r="C351" s="1846"/>
      <c r="D351" s="1846"/>
      <c r="E351" s="543"/>
      <c r="F351" s="1343"/>
      <c r="G351" s="69"/>
      <c r="H351" s="69"/>
      <c r="I351" s="1104"/>
    </row>
    <row r="352" spans="1:9" ht="72.75" customHeight="1" x14ac:dyDescent="0.25">
      <c r="A352" s="1341"/>
      <c r="B352" s="1348"/>
      <c r="C352" s="1846"/>
      <c r="D352" s="1846"/>
      <c r="E352" s="543"/>
      <c r="F352" s="1343"/>
      <c r="G352" s="69"/>
      <c r="H352" s="69"/>
      <c r="I352" s="1104"/>
    </row>
    <row r="353" spans="1:9" ht="75" customHeight="1" x14ac:dyDescent="0.25">
      <c r="A353" s="1341"/>
      <c r="B353" s="1348"/>
      <c r="C353" s="1846"/>
      <c r="D353" s="1846"/>
      <c r="E353" s="543"/>
      <c r="F353" s="1343"/>
      <c r="G353" s="69"/>
      <c r="H353" s="69"/>
      <c r="I353" s="1104"/>
    </row>
    <row r="354" spans="1:9" ht="87.75" customHeight="1" x14ac:dyDescent="0.25">
      <c r="A354" s="1341"/>
      <c r="B354" s="1348"/>
      <c r="C354" s="1846"/>
      <c r="D354" s="1846"/>
      <c r="E354" s="543"/>
      <c r="F354" s="1343"/>
      <c r="G354" s="69"/>
      <c r="H354" s="69"/>
      <c r="I354" s="1104"/>
    </row>
    <row r="355" spans="1:9" ht="99.75" customHeight="1" x14ac:dyDescent="0.25">
      <c r="A355" s="1341"/>
      <c r="B355" s="1348"/>
      <c r="C355" s="103"/>
      <c r="D355" s="543"/>
      <c r="E355" s="543"/>
      <c r="F355" s="1343"/>
      <c r="G355" s="69"/>
      <c r="H355" s="69"/>
      <c r="I355" s="1104"/>
    </row>
    <row r="356" spans="1:9" ht="87.75" customHeight="1" x14ac:dyDescent="0.25">
      <c r="A356" s="1341"/>
      <c r="B356" s="1348"/>
      <c r="C356" s="103"/>
      <c r="D356" s="543"/>
      <c r="E356" s="543"/>
      <c r="F356" s="1343"/>
      <c r="G356" s="69"/>
      <c r="H356" s="69"/>
      <c r="I356" s="1104"/>
    </row>
    <row r="357" spans="1:9" ht="82.5" customHeight="1" x14ac:dyDescent="0.25">
      <c r="A357" s="1341"/>
      <c r="B357" s="1348"/>
      <c r="C357" s="103"/>
      <c r="D357" s="543"/>
      <c r="E357" s="543"/>
      <c r="F357" s="1343"/>
      <c r="G357" s="69"/>
      <c r="H357" s="69"/>
      <c r="I357" s="1104"/>
    </row>
    <row r="358" spans="1:9" ht="88.5" customHeight="1" x14ac:dyDescent="0.25">
      <c r="A358" s="1341"/>
      <c r="B358" s="1348"/>
      <c r="C358" s="1846"/>
      <c r="D358" s="1846"/>
      <c r="E358" s="543"/>
      <c r="F358" s="1343"/>
      <c r="G358" s="69"/>
      <c r="H358" s="69"/>
      <c r="I358" s="1104"/>
    </row>
    <row r="359" spans="1:9" ht="80.25" customHeight="1" x14ac:dyDescent="0.25">
      <c r="A359" s="1341"/>
      <c r="B359" s="1348"/>
      <c r="C359" s="1846"/>
      <c r="D359" s="1846"/>
      <c r="E359" s="543"/>
      <c r="F359" s="1343"/>
      <c r="G359" s="69"/>
      <c r="H359" s="69"/>
      <c r="I359" s="1104"/>
    </row>
    <row r="360" spans="1:9" ht="78" customHeight="1" x14ac:dyDescent="0.25">
      <c r="A360" s="1341"/>
      <c r="B360" s="1348"/>
      <c r="C360" s="1846"/>
      <c r="D360" s="1846"/>
      <c r="E360" s="543"/>
      <c r="F360" s="1343"/>
      <c r="G360" s="69"/>
      <c r="H360" s="69"/>
      <c r="I360" s="1104"/>
    </row>
    <row r="361" spans="1:9" ht="99" customHeight="1" x14ac:dyDescent="0.25">
      <c r="A361" s="1341"/>
      <c r="B361" s="1348"/>
      <c r="C361" s="103"/>
      <c r="D361" s="543"/>
      <c r="E361" s="543"/>
      <c r="F361" s="1343"/>
      <c r="G361" s="69"/>
      <c r="H361" s="69"/>
      <c r="I361" s="1104"/>
    </row>
    <row r="362" spans="1:9" ht="89.25" customHeight="1" x14ac:dyDescent="0.25">
      <c r="A362" s="1341"/>
      <c r="B362" s="1348"/>
      <c r="C362" s="103"/>
      <c r="D362" s="543"/>
      <c r="E362" s="543"/>
      <c r="F362" s="1343"/>
      <c r="G362" s="69"/>
      <c r="H362" s="69"/>
      <c r="I362" s="1104"/>
    </row>
    <row r="363" spans="1:9" ht="79.5" customHeight="1" x14ac:dyDescent="0.25">
      <c r="A363" s="1341"/>
      <c r="B363" s="1348"/>
      <c r="C363" s="103"/>
      <c r="D363" s="543"/>
      <c r="E363" s="543"/>
      <c r="F363" s="1343"/>
      <c r="G363" s="69"/>
      <c r="H363" s="69"/>
      <c r="I363" s="1104"/>
    </row>
    <row r="364" spans="1:9" ht="57" customHeight="1" x14ac:dyDescent="0.25">
      <c r="A364" s="1341"/>
      <c r="B364" s="1348"/>
      <c r="C364" s="103"/>
      <c r="D364" s="543"/>
      <c r="E364" s="543"/>
      <c r="F364" s="1343"/>
      <c r="G364" s="69"/>
      <c r="H364" s="69"/>
      <c r="I364" s="1104"/>
    </row>
    <row r="365" spans="1:9" ht="64.5" customHeight="1" x14ac:dyDescent="0.25">
      <c r="A365" s="1341"/>
      <c r="B365" s="1348"/>
      <c r="C365" s="103"/>
      <c r="D365" s="543"/>
      <c r="E365" s="543"/>
      <c r="F365" s="1343"/>
      <c r="G365" s="69"/>
      <c r="H365" s="69"/>
      <c r="I365" s="1104"/>
    </row>
    <row r="366" spans="1:9" ht="60" customHeight="1" x14ac:dyDescent="0.25">
      <c r="A366" s="1341"/>
      <c r="B366" s="1348"/>
      <c r="C366" s="103"/>
      <c r="D366" s="543"/>
      <c r="E366" s="543"/>
      <c r="F366" s="1343"/>
      <c r="G366" s="69"/>
      <c r="H366" s="69"/>
      <c r="I366" s="1104"/>
    </row>
    <row r="367" spans="1:9" ht="60" customHeight="1" x14ac:dyDescent="0.25">
      <c r="A367" s="1341"/>
      <c r="B367" s="1348"/>
      <c r="C367" s="103"/>
      <c r="D367" s="543"/>
      <c r="E367" s="543"/>
      <c r="F367" s="1343"/>
      <c r="G367" s="69"/>
      <c r="H367" s="69"/>
      <c r="I367" s="1104"/>
    </row>
    <row r="368" spans="1:9" ht="69" customHeight="1" x14ac:dyDescent="0.25">
      <c r="A368" s="1341"/>
      <c r="B368" s="1348"/>
      <c r="C368" s="103"/>
      <c r="D368" s="543"/>
      <c r="E368" s="543"/>
      <c r="F368" s="1343"/>
      <c r="G368" s="69"/>
      <c r="H368" s="69"/>
      <c r="I368" s="1104"/>
    </row>
    <row r="369" spans="1:9" ht="62.25" customHeight="1" x14ac:dyDescent="0.25">
      <c r="A369" s="1341"/>
      <c r="B369" s="1348"/>
      <c r="C369" s="103"/>
      <c r="D369" s="543"/>
      <c r="E369" s="543"/>
      <c r="F369" s="1343"/>
      <c r="G369" s="69"/>
      <c r="H369" s="69"/>
      <c r="I369" s="1104"/>
    </row>
    <row r="370" spans="1:9" ht="79.5" customHeight="1" x14ac:dyDescent="0.25">
      <c r="A370" s="1341"/>
      <c r="B370" s="1348"/>
      <c r="C370" s="103"/>
      <c r="D370" s="543"/>
      <c r="E370" s="543"/>
      <c r="F370" s="1343"/>
      <c r="G370" s="69"/>
      <c r="H370" s="69"/>
      <c r="I370" s="1104"/>
    </row>
    <row r="371" spans="1:9" ht="66" customHeight="1" x14ac:dyDescent="0.25">
      <c r="A371" s="1341"/>
      <c r="B371" s="1348"/>
      <c r="C371" s="1846"/>
      <c r="D371" s="1846"/>
      <c r="E371" s="543"/>
      <c r="F371" s="1343"/>
      <c r="G371" s="69"/>
      <c r="H371" s="69"/>
      <c r="I371" s="1104"/>
    </row>
    <row r="372" spans="1:9" ht="49.5" customHeight="1" x14ac:dyDescent="0.25">
      <c r="A372" s="1341"/>
      <c r="B372" s="1348"/>
      <c r="C372" s="1846"/>
      <c r="D372" s="1846"/>
      <c r="E372" s="543"/>
      <c r="F372" s="1343"/>
      <c r="G372" s="69"/>
      <c r="H372" s="69"/>
      <c r="I372" s="1104"/>
    </row>
    <row r="373" spans="1:9" ht="50.25" customHeight="1" x14ac:dyDescent="0.25">
      <c r="A373" s="1341"/>
      <c r="B373" s="1348"/>
      <c r="C373" s="1846"/>
      <c r="D373" s="1846"/>
      <c r="E373" s="543"/>
      <c r="F373" s="1343"/>
      <c r="G373" s="69"/>
      <c r="H373" s="69"/>
      <c r="I373" s="1104"/>
    </row>
    <row r="374" spans="1:9" ht="47.25" customHeight="1" x14ac:dyDescent="0.25">
      <c r="A374" s="1341"/>
      <c r="B374" s="1348"/>
      <c r="C374" s="1846"/>
      <c r="D374" s="1846"/>
      <c r="E374" s="543"/>
      <c r="F374" s="1343"/>
      <c r="G374" s="69"/>
      <c r="H374" s="69"/>
      <c r="I374" s="1104"/>
    </row>
    <row r="375" spans="1:9" ht="51.75" customHeight="1" x14ac:dyDescent="0.25">
      <c r="A375" s="1341"/>
      <c r="B375" s="1348"/>
      <c r="C375" s="1846"/>
      <c r="D375" s="1846"/>
      <c r="E375" s="543"/>
      <c r="F375" s="1343"/>
      <c r="G375" s="69"/>
      <c r="H375" s="69"/>
      <c r="I375" s="1104"/>
    </row>
    <row r="376" spans="1:9" ht="54" customHeight="1" x14ac:dyDescent="0.25">
      <c r="A376" s="1341"/>
      <c r="B376" s="1348"/>
      <c r="C376" s="1846"/>
      <c r="D376" s="1846"/>
      <c r="E376" s="543"/>
      <c r="F376" s="1343"/>
      <c r="G376" s="69"/>
      <c r="H376" s="69"/>
      <c r="I376" s="1104"/>
    </row>
    <row r="377" spans="1:9" ht="51.75" customHeight="1" x14ac:dyDescent="0.25">
      <c r="A377" s="1341"/>
      <c r="B377" s="1348"/>
      <c r="C377" s="1846"/>
      <c r="D377" s="1846"/>
      <c r="E377" s="543"/>
      <c r="F377" s="1343"/>
      <c r="G377" s="69"/>
      <c r="H377" s="69"/>
      <c r="I377" s="1104"/>
    </row>
    <row r="378" spans="1:9" ht="44.25" customHeight="1" x14ac:dyDescent="0.25">
      <c r="A378" s="1341"/>
      <c r="B378" s="1348"/>
      <c r="C378" s="1846"/>
      <c r="D378" s="1846"/>
      <c r="E378" s="543"/>
      <c r="F378" s="1343"/>
      <c r="G378" s="69"/>
      <c r="H378" s="69"/>
      <c r="I378" s="1104"/>
    </row>
    <row r="379" spans="1:9" ht="56.25" customHeight="1" x14ac:dyDescent="0.25">
      <c r="A379" s="1341"/>
      <c r="B379" s="1348"/>
      <c r="C379" s="1846"/>
      <c r="D379" s="1846"/>
      <c r="E379" s="543"/>
      <c r="F379" s="1343"/>
      <c r="G379" s="69"/>
      <c r="H379" s="69"/>
      <c r="I379" s="1104"/>
    </row>
    <row r="380" spans="1:9" ht="57.75" customHeight="1" x14ac:dyDescent="0.25">
      <c r="A380" s="1341"/>
      <c r="B380" s="1348"/>
      <c r="C380" s="1846"/>
      <c r="D380" s="1846"/>
      <c r="E380" s="543"/>
      <c r="F380" s="1343"/>
      <c r="G380" s="69"/>
      <c r="H380" s="69"/>
      <c r="I380" s="1104"/>
    </row>
    <row r="381" spans="1:9" ht="66.75" customHeight="1" x14ac:dyDescent="0.25">
      <c r="A381" s="1341"/>
      <c r="B381" s="1348"/>
      <c r="C381" s="103"/>
      <c r="D381" s="543"/>
      <c r="E381" s="543"/>
      <c r="F381" s="1343"/>
      <c r="G381" s="69"/>
      <c r="H381" s="69"/>
      <c r="I381" s="1104"/>
    </row>
    <row r="382" spans="1:9" ht="57" customHeight="1" x14ac:dyDescent="0.25">
      <c r="A382" s="1341"/>
      <c r="B382" s="1348"/>
      <c r="C382" s="103"/>
      <c r="D382" s="543"/>
      <c r="E382" s="543"/>
      <c r="F382" s="1343"/>
      <c r="G382" s="69"/>
      <c r="H382" s="69"/>
      <c r="I382" s="1104"/>
    </row>
    <row r="383" spans="1:9" ht="54" customHeight="1" x14ac:dyDescent="0.25">
      <c r="A383" s="1341"/>
      <c r="B383" s="1348"/>
      <c r="C383" s="103"/>
      <c r="D383" s="543"/>
      <c r="E383" s="543"/>
      <c r="F383" s="1343"/>
      <c r="G383" s="69"/>
      <c r="H383" s="69"/>
      <c r="I383" s="1104"/>
    </row>
    <row r="384" spans="1:9" ht="60" customHeight="1" x14ac:dyDescent="0.25">
      <c r="A384" s="1341"/>
      <c r="B384" s="1348"/>
      <c r="C384" s="1846"/>
      <c r="D384" s="1846"/>
      <c r="E384" s="543"/>
      <c r="F384" s="1343"/>
      <c r="G384" s="69"/>
      <c r="H384" s="69"/>
      <c r="I384" s="1104"/>
    </row>
    <row r="385" spans="1:9" ht="55.5" customHeight="1" x14ac:dyDescent="0.25">
      <c r="A385" s="1341"/>
      <c r="B385" s="1348"/>
      <c r="C385" s="1846"/>
      <c r="D385" s="1846"/>
      <c r="E385" s="543"/>
      <c r="F385" s="1343"/>
      <c r="G385" s="69"/>
      <c r="H385" s="69"/>
      <c r="I385" s="1104"/>
    </row>
    <row r="386" spans="1:9" ht="63" customHeight="1" x14ac:dyDescent="0.25">
      <c r="A386" s="1341"/>
      <c r="B386" s="1348"/>
      <c r="C386" s="1846"/>
      <c r="D386" s="1846"/>
      <c r="E386" s="543"/>
      <c r="F386" s="1343"/>
      <c r="G386" s="69"/>
      <c r="H386" s="69"/>
      <c r="I386" s="1104"/>
    </row>
    <row r="387" spans="1:9" ht="65.25" customHeight="1" x14ac:dyDescent="0.25">
      <c r="A387" s="1341"/>
      <c r="B387" s="1348"/>
      <c r="C387" s="103"/>
      <c r="D387" s="543"/>
      <c r="E387" s="543"/>
      <c r="F387" s="1343"/>
      <c r="G387" s="69"/>
      <c r="H387" s="69"/>
      <c r="I387" s="1104"/>
    </row>
    <row r="388" spans="1:9" ht="53.25" customHeight="1" x14ac:dyDescent="0.25">
      <c r="A388" s="1341"/>
      <c r="B388" s="1348"/>
      <c r="C388" s="103"/>
      <c r="D388" s="543"/>
      <c r="E388" s="543"/>
      <c r="F388" s="1343"/>
      <c r="G388" s="69"/>
      <c r="H388" s="69"/>
      <c r="I388" s="1104"/>
    </row>
    <row r="389" spans="1:9" ht="55.5" customHeight="1" x14ac:dyDescent="0.25">
      <c r="A389" s="1341"/>
      <c r="B389" s="1348"/>
      <c r="C389" s="103"/>
      <c r="D389" s="543"/>
      <c r="E389" s="543"/>
      <c r="F389" s="1343"/>
      <c r="G389" s="69"/>
      <c r="H389" s="69"/>
      <c r="I389" s="1104"/>
    </row>
    <row r="390" spans="1:9" ht="58.5" customHeight="1" x14ac:dyDescent="0.25">
      <c r="A390" s="1341"/>
      <c r="B390" s="1348"/>
      <c r="C390" s="103"/>
      <c r="D390" s="543"/>
      <c r="E390" s="543"/>
      <c r="F390" s="1343"/>
      <c r="G390" s="69"/>
      <c r="H390" s="69"/>
      <c r="I390" s="1104"/>
    </row>
    <row r="391" spans="1:9" ht="66" customHeight="1" x14ac:dyDescent="0.25">
      <c r="A391" s="1341"/>
      <c r="B391" s="1348"/>
      <c r="C391" s="1846"/>
      <c r="D391" s="1846"/>
      <c r="E391" s="543"/>
      <c r="F391" s="1343"/>
      <c r="G391" s="69"/>
      <c r="H391" s="69"/>
      <c r="I391" s="1104"/>
    </row>
    <row r="392" spans="1:9" ht="69.75" customHeight="1" x14ac:dyDescent="0.25">
      <c r="A392" s="1341"/>
      <c r="B392" s="1348"/>
      <c r="C392" s="1846"/>
      <c r="D392" s="1846"/>
      <c r="E392" s="543"/>
      <c r="F392" s="1343"/>
      <c r="G392" s="69"/>
      <c r="H392" s="69"/>
      <c r="I392" s="1104"/>
    </row>
    <row r="393" spans="1:9" ht="51" customHeight="1" x14ac:dyDescent="0.25">
      <c r="A393" s="1341"/>
      <c r="B393" s="1348"/>
      <c r="C393" s="1846"/>
      <c r="D393" s="1846"/>
      <c r="E393" s="543"/>
      <c r="F393" s="1343"/>
      <c r="G393" s="69"/>
      <c r="H393" s="69"/>
      <c r="I393" s="1104"/>
    </row>
    <row r="394" spans="1:9" ht="59.25" customHeight="1" x14ac:dyDescent="0.25">
      <c r="A394" s="1341"/>
      <c r="B394" s="1348"/>
      <c r="C394" s="1846"/>
      <c r="D394" s="1846"/>
      <c r="E394" s="543"/>
      <c r="F394" s="1343"/>
      <c r="G394" s="69"/>
      <c r="H394" s="69"/>
      <c r="I394" s="1104"/>
    </row>
    <row r="395" spans="1:9" ht="79.5" customHeight="1" x14ac:dyDescent="0.25">
      <c r="A395" s="1341"/>
      <c r="B395" s="1348"/>
      <c r="C395" s="103"/>
      <c r="D395" s="543"/>
      <c r="E395" s="543"/>
      <c r="F395" s="1343"/>
      <c r="G395" s="69"/>
      <c r="H395" s="69"/>
      <c r="I395" s="1104"/>
    </row>
    <row r="396" spans="1:9" ht="66" customHeight="1" x14ac:dyDescent="0.25">
      <c r="A396" s="1341"/>
      <c r="B396" s="1348"/>
      <c r="C396" s="103"/>
      <c r="D396" s="543"/>
      <c r="E396" s="543"/>
      <c r="F396" s="1343"/>
      <c r="G396" s="69"/>
      <c r="H396" s="69"/>
      <c r="I396" s="1104"/>
    </row>
    <row r="397" spans="1:9" ht="72" customHeight="1" x14ac:dyDescent="0.25">
      <c r="A397" s="1341"/>
      <c r="B397" s="1348"/>
      <c r="C397" s="103"/>
      <c r="D397" s="543"/>
      <c r="E397" s="543"/>
      <c r="F397" s="1343"/>
      <c r="G397" s="69"/>
      <c r="H397" s="69"/>
      <c r="I397" s="1104"/>
    </row>
    <row r="398" spans="1:9" ht="54.75" customHeight="1" x14ac:dyDescent="0.25">
      <c r="A398" s="1341"/>
      <c r="B398" s="1348"/>
      <c r="C398" s="103"/>
      <c r="D398" s="543"/>
      <c r="E398" s="543"/>
      <c r="F398" s="1343"/>
      <c r="G398" s="69"/>
      <c r="H398" s="69"/>
      <c r="I398" s="1104"/>
    </row>
    <row r="399" spans="1:9" ht="61.5" customHeight="1" x14ac:dyDescent="0.25">
      <c r="A399" s="1341"/>
      <c r="B399" s="1348"/>
      <c r="C399" s="1846"/>
      <c r="D399" s="1846"/>
      <c r="E399" s="543"/>
      <c r="F399" s="1343"/>
      <c r="G399" s="69"/>
      <c r="H399" s="69"/>
      <c r="I399" s="1104"/>
    </row>
    <row r="400" spans="1:9" ht="51" customHeight="1" x14ac:dyDescent="0.25">
      <c r="A400" s="1341"/>
      <c r="B400" s="1348"/>
      <c r="C400" s="1846"/>
      <c r="D400" s="1846"/>
      <c r="E400" s="543"/>
      <c r="F400" s="1343"/>
      <c r="G400" s="69"/>
      <c r="H400" s="69"/>
      <c r="I400" s="1104"/>
    </row>
    <row r="401" spans="1:9" ht="50.25" customHeight="1" x14ac:dyDescent="0.25">
      <c r="A401" s="1341"/>
      <c r="B401" s="1348"/>
      <c r="C401" s="1846"/>
      <c r="D401" s="1846"/>
      <c r="E401" s="543"/>
      <c r="F401" s="1343"/>
      <c r="G401" s="69"/>
      <c r="H401" s="69"/>
      <c r="I401" s="1104"/>
    </row>
    <row r="402" spans="1:9" ht="49.5" customHeight="1" x14ac:dyDescent="0.25">
      <c r="A402" s="1341"/>
      <c r="B402" s="1348"/>
      <c r="C402" s="1846"/>
      <c r="D402" s="1846"/>
      <c r="E402" s="543"/>
      <c r="F402" s="1343"/>
      <c r="G402" s="69"/>
      <c r="H402" s="69"/>
      <c r="I402" s="1104"/>
    </row>
    <row r="403" spans="1:9" ht="62.25" customHeight="1" x14ac:dyDescent="0.25">
      <c r="A403" s="1341"/>
      <c r="B403" s="1348"/>
      <c r="C403" s="103"/>
      <c r="D403" s="543"/>
      <c r="E403" s="543"/>
      <c r="F403" s="1343"/>
      <c r="G403" s="69"/>
      <c r="H403" s="69"/>
      <c r="I403" s="1104"/>
    </row>
    <row r="404" spans="1:9" ht="87" customHeight="1" x14ac:dyDescent="0.25">
      <c r="A404" s="1341"/>
      <c r="B404" s="1348"/>
      <c r="C404" s="103"/>
      <c r="D404" s="543"/>
      <c r="E404" s="543"/>
      <c r="F404" s="1343"/>
      <c r="G404" s="69"/>
      <c r="H404" s="69"/>
      <c r="I404" s="1104"/>
    </row>
    <row r="405" spans="1:9" ht="57.75" customHeight="1" x14ac:dyDescent="0.25">
      <c r="A405" s="1341"/>
      <c r="B405" s="1348"/>
      <c r="C405" s="1846"/>
      <c r="D405" s="1846"/>
      <c r="E405" s="543"/>
      <c r="F405" s="1343"/>
      <c r="G405" s="69"/>
      <c r="H405" s="69"/>
      <c r="I405" s="1104"/>
    </row>
    <row r="406" spans="1:9" ht="45" customHeight="1" x14ac:dyDescent="0.25">
      <c r="A406" s="1341"/>
      <c r="B406" s="1348"/>
      <c r="C406" s="1846"/>
      <c r="D406" s="1846"/>
      <c r="E406" s="543"/>
      <c r="F406" s="1343"/>
      <c r="G406" s="69"/>
      <c r="H406" s="69"/>
      <c r="I406" s="1104"/>
    </row>
    <row r="407" spans="1:9" ht="83.25" customHeight="1" x14ac:dyDescent="0.25">
      <c r="A407" s="1341"/>
      <c r="B407" s="1348"/>
      <c r="C407" s="103"/>
      <c r="D407" s="543"/>
      <c r="E407" s="543"/>
      <c r="F407" s="1343"/>
      <c r="G407" s="69"/>
      <c r="H407" s="69"/>
      <c r="I407" s="1104"/>
    </row>
    <row r="408" spans="1:9" ht="73.5" customHeight="1" x14ac:dyDescent="0.25">
      <c r="A408" s="1341"/>
      <c r="B408" s="1348"/>
      <c r="C408" s="1846"/>
      <c r="D408" s="1846"/>
      <c r="E408" s="543"/>
      <c r="F408" s="1343"/>
      <c r="G408" s="69"/>
      <c r="H408" s="69"/>
      <c r="I408" s="1104"/>
    </row>
    <row r="409" spans="1:9" ht="70.5" customHeight="1" x14ac:dyDescent="0.25">
      <c r="A409" s="1341"/>
      <c r="B409" s="1348"/>
      <c r="C409" s="103"/>
      <c r="D409" s="543"/>
      <c r="E409" s="543"/>
      <c r="F409" s="1343"/>
      <c r="G409" s="69"/>
      <c r="H409" s="69"/>
      <c r="I409" s="1104"/>
    </row>
    <row r="410" spans="1:9" ht="53.25" customHeight="1" x14ac:dyDescent="0.25">
      <c r="A410" s="1341"/>
      <c r="B410" s="1348"/>
      <c r="C410" s="1846"/>
      <c r="D410" s="1846"/>
      <c r="E410" s="543"/>
      <c r="F410" s="1343"/>
      <c r="G410" s="69"/>
      <c r="H410" s="69"/>
      <c r="I410" s="1104"/>
    </row>
    <row r="411" spans="1:9" ht="61.5" customHeight="1" x14ac:dyDescent="0.25">
      <c r="A411" s="1341"/>
      <c r="B411" s="1348"/>
      <c r="C411" s="103"/>
      <c r="D411" s="543"/>
      <c r="E411" s="543"/>
      <c r="F411" s="1343"/>
      <c r="G411" s="69"/>
      <c r="H411" s="69"/>
      <c r="I411" s="1104"/>
    </row>
    <row r="412" spans="1:9" ht="72.75" customHeight="1" x14ac:dyDescent="0.25">
      <c r="A412" s="1341"/>
      <c r="B412" s="1348"/>
      <c r="C412" s="1846"/>
      <c r="D412" s="1846"/>
      <c r="E412" s="543"/>
      <c r="F412" s="1343"/>
      <c r="G412" s="69"/>
      <c r="H412" s="69"/>
      <c r="I412" s="1104"/>
    </row>
    <row r="413" spans="1:9" ht="71.25" customHeight="1" x14ac:dyDescent="0.25">
      <c r="A413" s="1341"/>
      <c r="B413" s="1348"/>
      <c r="C413" s="1855"/>
      <c r="D413" s="1855"/>
      <c r="E413" s="543"/>
      <c r="F413" s="1343"/>
      <c r="G413" s="1351"/>
      <c r="H413" s="69"/>
      <c r="I413" s="1104"/>
    </row>
    <row r="414" spans="1:9" ht="21" customHeight="1" x14ac:dyDescent="0.35">
      <c r="A414" s="1352"/>
      <c r="B414" s="1352"/>
      <c r="C414" s="1352"/>
      <c r="D414" s="1352"/>
      <c r="E414" s="1352"/>
      <c r="F414" s="1352"/>
      <c r="G414" s="1137"/>
      <c r="H414" s="1137"/>
      <c r="I414" s="1137"/>
    </row>
    <row r="415" spans="1:9" ht="34.5" customHeight="1" x14ac:dyDescent="0.35">
      <c r="A415" s="1353"/>
      <c r="B415" s="1353"/>
      <c r="C415" s="1860"/>
      <c r="D415" s="1860"/>
      <c r="E415" s="1860"/>
      <c r="F415" s="1860"/>
      <c r="G415" s="1138"/>
      <c r="H415" s="1138"/>
      <c r="I415" s="1138"/>
    </row>
    <row r="416" spans="1:9" ht="19.2" x14ac:dyDescent="0.35">
      <c r="A416" s="1353"/>
      <c r="B416" s="1354"/>
      <c r="C416" s="1354"/>
      <c r="D416" s="1354"/>
      <c r="E416" s="1354"/>
      <c r="F416" s="1354"/>
      <c r="G416" s="1354"/>
      <c r="H416" s="1354"/>
      <c r="I416" s="1354"/>
    </row>
    <row r="417" spans="1:20" s="1113" customFormat="1" ht="36.75" customHeight="1" x14ac:dyDescent="0.3">
      <c r="A417" s="1861"/>
      <c r="B417" s="1861"/>
      <c r="C417" s="1861"/>
      <c r="D417" s="1861"/>
      <c r="E417" s="1861"/>
      <c r="F417" s="1861"/>
      <c r="G417" s="1861"/>
      <c r="H417" s="1861"/>
      <c r="I417" s="1861"/>
      <c r="J417" s="570"/>
      <c r="K417" s="570"/>
      <c r="L417" s="84"/>
      <c r="M417" s="84"/>
      <c r="N417" s="84"/>
      <c r="O417" s="84"/>
      <c r="P417" s="84"/>
      <c r="Q417" s="84"/>
      <c r="R417" s="84"/>
      <c r="S417" s="84"/>
      <c r="T417" s="84"/>
    </row>
    <row r="418" spans="1:20" ht="33" customHeight="1" x14ac:dyDescent="0.25">
      <c r="A418" s="1859"/>
      <c r="B418" s="1859"/>
      <c r="C418" s="1859"/>
      <c r="D418" s="1859"/>
      <c r="E418" s="1859"/>
      <c r="F418" s="1859"/>
      <c r="G418" s="1859"/>
      <c r="H418" s="1859"/>
      <c r="I418" s="1859"/>
    </row>
    <row r="419" spans="1:20" ht="42.75" customHeight="1" x14ac:dyDescent="0.35">
      <c r="A419" s="1352"/>
      <c r="B419" s="1352"/>
      <c r="C419" s="1352"/>
      <c r="D419" s="1352"/>
      <c r="E419" s="1352"/>
      <c r="F419" s="1352"/>
      <c r="G419" s="1137"/>
      <c r="H419" s="1137"/>
      <c r="I419" s="1137"/>
    </row>
    <row r="420" spans="1:20" ht="19.2" x14ac:dyDescent="0.35">
      <c r="A420" s="1352"/>
      <c r="B420" s="1352"/>
      <c r="C420" s="1352"/>
      <c r="D420" s="1853"/>
      <c r="E420" s="1853"/>
      <c r="F420" s="1853"/>
      <c r="G420" s="1853"/>
      <c r="H420" s="1853"/>
      <c r="I420" s="1355"/>
    </row>
    <row r="421" spans="1:20" ht="19.2" x14ac:dyDescent="0.35">
      <c r="A421" s="1352"/>
      <c r="B421" s="1352"/>
      <c r="C421" s="1352"/>
      <c r="D421" s="1352"/>
      <c r="E421" s="1854"/>
      <c r="F421" s="1854"/>
      <c r="G421" s="1854"/>
      <c r="H421" s="1854"/>
      <c r="I421" s="1352"/>
    </row>
    <row r="422" spans="1:20" ht="19.2" x14ac:dyDescent="0.35">
      <c r="A422" s="1353"/>
      <c r="B422" s="1353"/>
      <c r="C422" s="1353"/>
      <c r="D422" s="1353"/>
      <c r="E422" s="1353"/>
      <c r="F422" s="1858"/>
      <c r="G422" s="1858"/>
      <c r="H422" s="1858"/>
      <c r="I422" s="1858"/>
    </row>
    <row r="426" spans="1:20" ht="15.6" x14ac:dyDescent="0.3">
      <c r="A426" s="102"/>
      <c r="B426" s="102"/>
      <c r="C426" s="102"/>
      <c r="D426" s="102"/>
      <c r="E426" s="102"/>
      <c r="F426" s="102"/>
      <c r="G426" s="102"/>
      <c r="H426" s="102"/>
      <c r="I426" s="102"/>
    </row>
    <row r="427" spans="1:20" ht="27" customHeight="1" x14ac:dyDescent="0.35">
      <c r="A427" s="1825"/>
      <c r="B427" s="1825"/>
      <c r="C427" s="1825"/>
      <c r="D427" s="1825"/>
      <c r="E427" s="1825"/>
      <c r="F427" s="1825"/>
      <c r="G427" s="1825"/>
      <c r="H427" s="1825"/>
      <c r="I427" s="1825"/>
    </row>
    <row r="428" spans="1:20" ht="15.6" x14ac:dyDescent="0.3">
      <c r="A428" s="1326"/>
      <c r="B428" s="1327"/>
      <c r="C428" s="1327"/>
      <c r="D428" s="1327"/>
      <c r="E428" s="1327"/>
      <c r="F428" s="1327"/>
      <c r="G428" s="1132"/>
      <c r="H428" s="1132"/>
      <c r="I428" s="1132"/>
    </row>
    <row r="429" spans="1:20" ht="42" customHeight="1" x14ac:dyDescent="0.35">
      <c r="A429" s="1856"/>
      <c r="B429" s="1856"/>
      <c r="C429" s="1856"/>
      <c r="D429" s="1856"/>
      <c r="E429" s="1356"/>
      <c r="F429" s="1357"/>
      <c r="G429" s="1857"/>
      <c r="H429" s="1857"/>
      <c r="I429" s="1358"/>
    </row>
    <row r="430" spans="1:20" ht="40.5" customHeight="1" x14ac:dyDescent="0.35">
      <c r="A430" s="1856"/>
      <c r="B430" s="1856"/>
      <c r="C430" s="1856"/>
      <c r="D430" s="1856"/>
      <c r="E430" s="1356"/>
      <c r="F430" s="490"/>
      <c r="G430" s="1864"/>
      <c r="H430" s="1864"/>
      <c r="I430" s="1359"/>
    </row>
    <row r="431" spans="1:20" ht="22.5" customHeight="1" x14ac:dyDescent="0.3">
      <c r="A431" s="570"/>
      <c r="B431" s="570"/>
      <c r="C431" s="570"/>
      <c r="D431" s="570"/>
      <c r="E431" s="570"/>
      <c r="F431" s="570"/>
      <c r="G431" s="1133"/>
      <c r="H431" s="1133"/>
      <c r="I431" s="1133"/>
    </row>
    <row r="432" spans="1:20" ht="55.5" customHeight="1" x14ac:dyDescent="0.3">
      <c r="A432" s="1862"/>
      <c r="B432" s="1862"/>
      <c r="C432" s="1862"/>
      <c r="D432" s="1862"/>
      <c r="E432" s="1862"/>
      <c r="F432" s="1862"/>
      <c r="G432" s="1862"/>
      <c r="H432" s="1862"/>
      <c r="I432" s="1862"/>
    </row>
    <row r="433" spans="1:9" ht="50.25" customHeight="1" x14ac:dyDescent="0.25">
      <c r="A433" s="1863"/>
      <c r="B433" s="1863"/>
      <c r="C433" s="1863"/>
      <c r="D433" s="1863"/>
      <c r="E433" s="1863"/>
      <c r="F433" s="1863"/>
      <c r="G433" s="1863"/>
      <c r="H433" s="1863"/>
      <c r="I433" s="1863"/>
    </row>
    <row r="434" spans="1:9" ht="60" customHeight="1" x14ac:dyDescent="0.25">
      <c r="A434" s="1360"/>
      <c r="B434" s="1361"/>
      <c r="C434" s="1360"/>
      <c r="D434" s="1820"/>
      <c r="E434" s="1820"/>
      <c r="F434" s="1361"/>
      <c r="G434" s="1362"/>
      <c r="H434" s="1362"/>
      <c r="I434" s="1139"/>
    </row>
    <row r="435" spans="1:9" ht="66.75" customHeight="1" x14ac:dyDescent="0.25">
      <c r="A435" s="1363"/>
      <c r="B435" s="1364"/>
      <c r="C435" s="1363"/>
      <c r="D435" s="1364"/>
      <c r="E435" s="1364"/>
      <c r="F435" s="1363"/>
      <c r="G435" s="1365"/>
      <c r="H435" s="1365"/>
      <c r="I435" s="1140"/>
    </row>
    <row r="436" spans="1:9" ht="44.25" customHeight="1" x14ac:dyDescent="0.35">
      <c r="A436" s="1366"/>
      <c r="B436" s="1366"/>
      <c r="C436" s="1366"/>
      <c r="D436" s="490"/>
      <c r="E436" s="490"/>
      <c r="F436" s="1367"/>
      <c r="G436" s="1368"/>
      <c r="H436" s="1369"/>
      <c r="I436" s="1141"/>
    </row>
    <row r="437" spans="1:9" ht="98.25" customHeight="1" x14ac:dyDescent="0.25">
      <c r="A437" s="1370"/>
      <c r="B437" s="1371"/>
      <c r="C437" s="1372"/>
      <c r="D437" s="1372"/>
      <c r="E437" s="1373"/>
      <c r="F437" s="1372"/>
      <c r="G437" s="1374"/>
      <c r="H437" s="1374"/>
      <c r="I437" s="1142"/>
    </row>
    <row r="438" spans="1:9" ht="74.25" customHeight="1" x14ac:dyDescent="0.25">
      <c r="A438" s="1370"/>
      <c r="B438" s="1371"/>
      <c r="C438" s="1372"/>
      <c r="D438" s="1372"/>
      <c r="E438" s="1373"/>
      <c r="F438" s="1372"/>
      <c r="G438" s="1374"/>
      <c r="H438" s="1374"/>
      <c r="I438" s="1142"/>
    </row>
    <row r="439" spans="1:9" ht="72" customHeight="1" x14ac:dyDescent="0.25">
      <c r="A439" s="1370"/>
      <c r="B439" s="1371"/>
      <c r="C439" s="1372"/>
      <c r="D439" s="1372"/>
      <c r="E439" s="1373"/>
      <c r="F439" s="1372"/>
      <c r="G439" s="1374"/>
      <c r="H439" s="1374"/>
      <c r="I439" s="1142"/>
    </row>
    <row r="440" spans="1:9" ht="61.5" customHeight="1" x14ac:dyDescent="0.25">
      <c r="A440" s="1375"/>
      <c r="B440" s="1376"/>
      <c r="C440" s="1817"/>
      <c r="D440" s="1817"/>
      <c r="E440" s="1377"/>
      <c r="F440" s="1378"/>
      <c r="G440" s="1379"/>
      <c r="H440" s="1374"/>
      <c r="I440" s="1142"/>
    </row>
    <row r="441" spans="1:9" ht="53.25" customHeight="1" x14ac:dyDescent="0.25">
      <c r="A441" s="1375"/>
      <c r="B441" s="1380"/>
      <c r="C441" s="1818"/>
      <c r="D441" s="1818"/>
      <c r="E441" s="1377"/>
      <c r="F441" s="1378"/>
      <c r="G441" s="1379"/>
      <c r="H441" s="1374"/>
      <c r="I441" s="1142"/>
    </row>
    <row r="442" spans="1:9" ht="49.5" customHeight="1" x14ac:dyDescent="0.25">
      <c r="A442" s="1375"/>
      <c r="B442" s="1380"/>
      <c r="C442" s="1818"/>
      <c r="D442" s="1818"/>
      <c r="E442" s="1377"/>
      <c r="F442" s="1378"/>
      <c r="G442" s="1379"/>
      <c r="H442" s="1374"/>
      <c r="I442" s="1142"/>
    </row>
    <row r="443" spans="1:9" ht="78.75" customHeight="1" x14ac:dyDescent="0.25">
      <c r="A443" s="1381"/>
      <c r="B443" s="1376"/>
      <c r="C443" s="1378"/>
      <c r="D443" s="1378"/>
      <c r="E443" s="1377"/>
      <c r="F443" s="1378"/>
      <c r="G443" s="1374"/>
      <c r="H443" s="1142"/>
      <c r="I443" s="1142"/>
    </row>
    <row r="444" spans="1:9" ht="49.5" customHeight="1" x14ac:dyDescent="0.25">
      <c r="A444" s="1381"/>
      <c r="B444" s="1376"/>
      <c r="C444" s="1378"/>
      <c r="D444" s="1378"/>
      <c r="E444" s="1377"/>
      <c r="F444" s="1378"/>
      <c r="G444" s="1374"/>
      <c r="H444" s="1142"/>
      <c r="I444" s="1142"/>
    </row>
    <row r="445" spans="1:9" ht="67.5" customHeight="1" x14ac:dyDescent="0.25">
      <c r="A445" s="1382"/>
      <c r="B445" s="1376"/>
      <c r="C445" s="1383"/>
      <c r="D445" s="1383"/>
      <c r="E445" s="1368"/>
      <c r="F445" s="1378"/>
      <c r="G445" s="1374"/>
      <c r="H445" s="1374"/>
      <c r="I445" s="1142"/>
    </row>
    <row r="446" spans="1:9" ht="57.75" customHeight="1" x14ac:dyDescent="0.25">
      <c r="A446" s="1384"/>
      <c r="B446" s="1376"/>
      <c r="C446" s="1817"/>
      <c r="D446" s="1817"/>
      <c r="E446" s="1368"/>
      <c r="F446" s="1378"/>
      <c r="G446" s="1374"/>
      <c r="H446" s="1374"/>
      <c r="I446" s="1142"/>
    </row>
    <row r="447" spans="1:9" ht="39.75" customHeight="1" x14ac:dyDescent="0.25">
      <c r="A447" s="1385"/>
      <c r="B447" s="1376"/>
      <c r="C447" s="1818"/>
      <c r="D447" s="1818"/>
      <c r="E447" s="1368"/>
      <c r="F447" s="1378"/>
      <c r="G447" s="1374"/>
      <c r="H447" s="1374"/>
      <c r="I447" s="1142"/>
    </row>
    <row r="448" spans="1:9" ht="43.5" customHeight="1" x14ac:dyDescent="0.25">
      <c r="A448" s="1385"/>
      <c r="B448" s="1376"/>
      <c r="C448" s="1818"/>
      <c r="D448" s="1818"/>
      <c r="E448" s="1368"/>
      <c r="F448" s="1378"/>
      <c r="G448" s="1374"/>
      <c r="H448" s="1374"/>
      <c r="I448" s="1142"/>
    </row>
    <row r="449" spans="1:9" ht="74.25" customHeight="1" x14ac:dyDescent="0.25">
      <c r="A449" s="1382"/>
      <c r="B449" s="1376"/>
      <c r="C449" s="1383"/>
      <c r="D449" s="1383"/>
      <c r="E449" s="1368"/>
      <c r="F449" s="1378"/>
      <c r="G449" s="1374"/>
      <c r="H449" s="1374"/>
      <c r="I449" s="1142"/>
    </row>
    <row r="450" spans="1:9" ht="44.25" customHeight="1" x14ac:dyDescent="0.25">
      <c r="A450" s="1382"/>
      <c r="B450" s="1376"/>
      <c r="C450" s="1383"/>
      <c r="D450" s="1383"/>
      <c r="E450" s="1368"/>
      <c r="F450" s="1378"/>
      <c r="G450" s="1374"/>
      <c r="H450" s="1374"/>
      <c r="I450" s="1142"/>
    </row>
    <row r="451" spans="1:9" ht="37.5" customHeight="1" x14ac:dyDescent="0.25">
      <c r="A451" s="1385"/>
      <c r="B451" s="1376"/>
      <c r="C451" s="1818"/>
      <c r="D451" s="1818"/>
      <c r="E451" s="1368"/>
      <c r="F451" s="1378"/>
      <c r="G451" s="1374"/>
      <c r="H451" s="1374"/>
      <c r="I451" s="1142"/>
    </row>
    <row r="452" spans="1:9" ht="39.75" customHeight="1" x14ac:dyDescent="0.25">
      <c r="A452" s="1375"/>
      <c r="B452" s="1386"/>
      <c r="C452" s="1818"/>
      <c r="D452" s="1818"/>
      <c r="E452" s="1368"/>
      <c r="F452" s="1387"/>
      <c r="G452" s="1388"/>
      <c r="H452" s="1374"/>
      <c r="I452" s="1388"/>
    </row>
    <row r="453" spans="1:9" ht="60" customHeight="1" x14ac:dyDescent="0.25">
      <c r="A453" s="1381"/>
      <c r="B453" s="1376"/>
      <c r="C453" s="1816"/>
      <c r="D453" s="1816"/>
      <c r="E453" s="409"/>
      <c r="F453" s="1378"/>
      <c r="G453" s="1379"/>
      <c r="H453" s="1374"/>
      <c r="I453" s="1388"/>
    </row>
    <row r="454" spans="1:9" ht="30" customHeight="1" x14ac:dyDescent="0.25">
      <c r="A454" s="1375"/>
      <c r="B454" s="1376"/>
      <c r="C454" s="1818"/>
      <c r="D454" s="1818"/>
      <c r="E454" s="409"/>
      <c r="F454" s="1378"/>
      <c r="G454" s="1379"/>
      <c r="H454" s="1374"/>
      <c r="I454" s="1388"/>
    </row>
    <row r="455" spans="1:9" ht="69.75" customHeight="1" x14ac:dyDescent="0.25">
      <c r="A455" s="1385"/>
      <c r="B455" s="1386"/>
      <c r="C455" s="1383"/>
      <c r="D455" s="1383"/>
      <c r="E455" s="409"/>
      <c r="F455" s="1387"/>
      <c r="G455" s="1389"/>
      <c r="H455" s="1374"/>
      <c r="I455" s="1388"/>
    </row>
    <row r="456" spans="1:9" ht="60.75" customHeight="1" x14ac:dyDescent="0.25">
      <c r="A456" s="1381"/>
      <c r="B456" s="1376"/>
      <c r="C456" s="1383"/>
      <c r="D456" s="1383"/>
      <c r="E456" s="409"/>
      <c r="F456" s="1378"/>
      <c r="G456" s="1379"/>
      <c r="H456" s="1374"/>
      <c r="I456" s="1142"/>
    </row>
    <row r="457" spans="1:9" ht="57.75" customHeight="1" x14ac:dyDescent="0.25">
      <c r="A457" s="1381"/>
      <c r="B457" s="1376"/>
      <c r="C457" s="1378"/>
      <c r="D457" s="1378"/>
      <c r="E457" s="409"/>
      <c r="F457" s="1378"/>
      <c r="G457" s="1379"/>
      <c r="H457" s="1374"/>
      <c r="I457" s="1142"/>
    </row>
    <row r="458" spans="1:9" ht="33" customHeight="1" x14ac:dyDescent="0.25">
      <c r="A458" s="1385"/>
      <c r="B458" s="1376"/>
      <c r="C458" s="1818"/>
      <c r="D458" s="1818"/>
      <c r="E458" s="409"/>
      <c r="F458" s="1378"/>
      <c r="G458" s="1379"/>
      <c r="H458" s="1374"/>
      <c r="I458" s="1142"/>
    </row>
    <row r="459" spans="1:9" ht="38.25" customHeight="1" x14ac:dyDescent="0.25">
      <c r="A459" s="1370"/>
      <c r="B459" s="1371"/>
      <c r="C459" s="1818"/>
      <c r="D459" s="1818"/>
      <c r="E459" s="409"/>
      <c r="F459" s="1372"/>
      <c r="G459" s="1379"/>
      <c r="H459" s="1374"/>
      <c r="I459" s="1145"/>
    </row>
    <row r="460" spans="1:9" ht="75" customHeight="1" x14ac:dyDescent="0.25">
      <c r="A460" s="1375"/>
      <c r="B460" s="1376"/>
      <c r="C460" s="1383"/>
      <c r="D460" s="1383"/>
      <c r="E460" s="409"/>
      <c r="F460" s="1378"/>
      <c r="G460" s="1379"/>
      <c r="H460" s="1374"/>
      <c r="I460" s="1145"/>
    </row>
    <row r="461" spans="1:9" ht="49.5" customHeight="1" x14ac:dyDescent="0.25">
      <c r="A461" s="1381"/>
      <c r="B461" s="1376"/>
      <c r="C461" s="1378"/>
      <c r="D461" s="1378"/>
      <c r="E461" s="409"/>
      <c r="F461" s="1378"/>
      <c r="G461" s="1379"/>
      <c r="H461" s="1374"/>
      <c r="I461" s="1145"/>
    </row>
    <row r="462" spans="1:9" ht="55.5" customHeight="1" x14ac:dyDescent="0.25">
      <c r="A462" s="1381"/>
      <c r="B462" s="1376"/>
      <c r="C462" s="1818"/>
      <c r="D462" s="1818"/>
      <c r="E462" s="409"/>
      <c r="F462" s="1378"/>
      <c r="G462" s="1379"/>
      <c r="H462" s="1374"/>
      <c r="I462" s="1145"/>
    </row>
    <row r="463" spans="1:9" ht="51.75" customHeight="1" x14ac:dyDescent="0.25">
      <c r="A463" s="1381"/>
      <c r="B463" s="1376"/>
      <c r="C463" s="1818"/>
      <c r="D463" s="1818"/>
      <c r="E463" s="409"/>
      <c r="F463" s="1378"/>
      <c r="G463" s="1379"/>
      <c r="H463" s="1374"/>
      <c r="I463" s="1145"/>
    </row>
    <row r="464" spans="1:9" ht="70.5" customHeight="1" x14ac:dyDescent="0.25">
      <c r="A464" s="1381"/>
      <c r="B464" s="1376"/>
      <c r="C464" s="1819"/>
      <c r="D464" s="1819"/>
      <c r="E464" s="1819"/>
      <c r="F464" s="1378"/>
      <c r="G464" s="1379"/>
      <c r="H464" s="1374"/>
      <c r="I464" s="1145"/>
    </row>
    <row r="465" spans="1:9" ht="47.25" customHeight="1" x14ac:dyDescent="0.25">
      <c r="A465" s="1381"/>
      <c r="B465" s="1376"/>
      <c r="C465" s="1819"/>
      <c r="D465" s="1819"/>
      <c r="E465" s="1819"/>
      <c r="F465" s="1378"/>
      <c r="G465" s="1379"/>
      <c r="H465" s="1374"/>
      <c r="I465" s="1145"/>
    </row>
    <row r="466" spans="1:9" ht="51" customHeight="1" x14ac:dyDescent="0.25">
      <c r="A466" s="1381"/>
      <c r="B466" s="1376"/>
      <c r="C466" s="1817"/>
      <c r="D466" s="1817"/>
      <c r="E466" s="409"/>
      <c r="F466" s="1378"/>
      <c r="G466" s="1379"/>
      <c r="H466" s="1374"/>
      <c r="I466" s="1145"/>
    </row>
    <row r="467" spans="1:9" ht="46.5" customHeight="1" x14ac:dyDescent="0.25">
      <c r="A467" s="1381"/>
      <c r="B467" s="1376"/>
      <c r="C467" s="1817"/>
      <c r="D467" s="1817"/>
      <c r="E467" s="409"/>
      <c r="F467" s="1378"/>
      <c r="G467" s="1379"/>
      <c r="H467" s="1374"/>
      <c r="I467" s="1145"/>
    </row>
    <row r="468" spans="1:9" ht="92.25" customHeight="1" x14ac:dyDescent="0.25">
      <c r="A468" s="1381"/>
      <c r="B468" s="1376"/>
      <c r="C468" s="1819"/>
      <c r="D468" s="1819"/>
      <c r="E468" s="1819"/>
      <c r="F468" s="1378"/>
      <c r="G468" s="1379"/>
      <c r="H468" s="1374"/>
      <c r="I468" s="1145"/>
    </row>
    <row r="469" spans="1:9" ht="46.5" customHeight="1" x14ac:dyDescent="0.25">
      <c r="A469" s="1381"/>
      <c r="B469" s="1376"/>
      <c r="C469" s="1817"/>
      <c r="D469" s="1817"/>
      <c r="E469" s="409"/>
      <c r="F469" s="1378"/>
      <c r="G469" s="1379"/>
      <c r="H469" s="1374"/>
      <c r="I469" s="1145"/>
    </row>
    <row r="470" spans="1:9" ht="62.25" customHeight="1" x14ac:dyDescent="0.25">
      <c r="A470" s="1381"/>
      <c r="B470" s="1376"/>
      <c r="C470" s="1819"/>
      <c r="D470" s="1819"/>
      <c r="E470" s="1819"/>
      <c r="F470" s="1378"/>
      <c r="G470" s="1379"/>
      <c r="H470" s="1374"/>
      <c r="I470" s="1145"/>
    </row>
    <row r="471" spans="1:9" ht="54" customHeight="1" x14ac:dyDescent="0.25">
      <c r="A471" s="1381"/>
      <c r="B471" s="1376"/>
      <c r="C471" s="1817"/>
      <c r="D471" s="1817"/>
      <c r="E471" s="409"/>
      <c r="F471" s="1378"/>
      <c r="G471" s="1379"/>
      <c r="H471" s="1374"/>
      <c r="I471" s="1145"/>
    </row>
    <row r="472" spans="1:9" ht="45.75" customHeight="1" x14ac:dyDescent="0.25">
      <c r="A472" s="1381"/>
      <c r="B472" s="1376"/>
      <c r="C472" s="1819"/>
      <c r="D472" s="1819"/>
      <c r="E472" s="1819"/>
      <c r="F472" s="1378"/>
      <c r="G472" s="1379"/>
      <c r="H472" s="1374"/>
      <c r="I472" s="1145"/>
    </row>
    <row r="473" spans="1:9" ht="70.5" customHeight="1" x14ac:dyDescent="0.25">
      <c r="A473" s="1381"/>
      <c r="B473" s="1376"/>
      <c r="C473" s="1819"/>
      <c r="D473" s="1819"/>
      <c r="E473" s="1819"/>
      <c r="F473" s="1378"/>
      <c r="G473" s="1379"/>
      <c r="H473" s="1374"/>
      <c r="I473" s="1145"/>
    </row>
    <row r="474" spans="1:9" ht="57" customHeight="1" x14ac:dyDescent="0.25">
      <c r="A474" s="1381"/>
      <c r="B474" s="1376"/>
      <c r="C474" s="1819"/>
      <c r="D474" s="1819"/>
      <c r="E474" s="1819"/>
      <c r="F474" s="1378"/>
      <c r="G474" s="1379"/>
      <c r="H474" s="1374"/>
      <c r="I474" s="1145"/>
    </row>
    <row r="475" spans="1:9" ht="66" customHeight="1" x14ac:dyDescent="0.25">
      <c r="A475" s="1381"/>
      <c r="B475" s="1376"/>
      <c r="C475" s="1819"/>
      <c r="D475" s="1819"/>
      <c r="E475" s="1819"/>
      <c r="F475" s="1378"/>
      <c r="G475" s="1379"/>
      <c r="H475" s="1374"/>
      <c r="I475" s="1145"/>
    </row>
    <row r="476" spans="1:9" ht="40.5" customHeight="1" x14ac:dyDescent="0.25">
      <c r="A476" s="1381"/>
      <c r="B476" s="1376"/>
      <c r="C476" s="1817"/>
      <c r="D476" s="1817"/>
      <c r="E476" s="409"/>
      <c r="F476" s="1378"/>
      <c r="G476" s="1379"/>
      <c r="H476" s="1374"/>
      <c r="I476" s="1145"/>
    </row>
    <row r="477" spans="1:9" ht="42" customHeight="1" x14ac:dyDescent="0.25">
      <c r="A477" s="1381"/>
      <c r="B477" s="1376"/>
      <c r="C477" s="1819"/>
      <c r="D477" s="1819"/>
      <c r="E477" s="1819"/>
      <c r="F477" s="1378"/>
      <c r="G477" s="1378"/>
      <c r="H477" s="1374"/>
      <c r="I477" s="1145"/>
    </row>
    <row r="478" spans="1:9" ht="39.75" customHeight="1" x14ac:dyDescent="0.25">
      <c r="A478" s="1381"/>
      <c r="B478" s="1376"/>
      <c r="C478" s="1819"/>
      <c r="D478" s="1819"/>
      <c r="E478" s="1819"/>
      <c r="F478" s="1378"/>
      <c r="G478" s="1378"/>
      <c r="H478" s="1374"/>
      <c r="I478" s="1145"/>
    </row>
    <row r="479" spans="1:9" ht="54" customHeight="1" x14ac:dyDescent="0.25">
      <c r="A479" s="1381"/>
      <c r="B479" s="1376"/>
      <c r="C479" s="1819"/>
      <c r="D479" s="1819"/>
      <c r="E479" s="1819"/>
      <c r="F479" s="1378"/>
      <c r="G479" s="1378"/>
      <c r="H479" s="1374"/>
      <c r="I479" s="1145"/>
    </row>
    <row r="480" spans="1:9" ht="59.25" customHeight="1" x14ac:dyDescent="0.25">
      <c r="A480" s="1381"/>
      <c r="B480" s="1376"/>
      <c r="C480" s="1817"/>
      <c r="D480" s="1817"/>
      <c r="E480" s="1378"/>
      <c r="F480" s="1378"/>
      <c r="G480" s="1379"/>
      <c r="H480" s="1374"/>
      <c r="I480" s="1145"/>
    </row>
    <row r="481" spans="1:9" ht="59.25" customHeight="1" x14ac:dyDescent="0.25">
      <c r="A481" s="1381"/>
      <c r="B481" s="1376"/>
      <c r="C481" s="1817"/>
      <c r="D481" s="1817"/>
      <c r="E481" s="409"/>
      <c r="F481" s="1378"/>
      <c r="G481" s="1379"/>
      <c r="H481" s="1374"/>
      <c r="I481" s="1145"/>
    </row>
    <row r="482" spans="1:9" ht="46.5" customHeight="1" x14ac:dyDescent="0.25">
      <c r="A482" s="1375"/>
      <c r="B482" s="1386"/>
      <c r="C482" s="1867"/>
      <c r="D482" s="1867"/>
      <c r="E482" s="409"/>
      <c r="F482" s="1387"/>
      <c r="G482" s="1374"/>
      <c r="H482" s="1374"/>
      <c r="I482" s="1145"/>
    </row>
    <row r="483" spans="1:9" ht="72.75" customHeight="1" x14ac:dyDescent="0.25">
      <c r="A483" s="1375"/>
      <c r="B483" s="1386"/>
      <c r="C483" s="1865"/>
      <c r="D483" s="1865"/>
      <c r="E483" s="1865"/>
      <c r="F483" s="1387"/>
      <c r="G483" s="1374"/>
      <c r="H483" s="1374"/>
      <c r="I483" s="1145"/>
    </row>
    <row r="484" spans="1:9" ht="70.5" customHeight="1" x14ac:dyDescent="0.25">
      <c r="A484" s="1375"/>
      <c r="B484" s="1386"/>
      <c r="C484" s="1865"/>
      <c r="D484" s="1865"/>
      <c r="E484" s="1865"/>
      <c r="F484" s="1387"/>
      <c r="G484" s="1374"/>
      <c r="H484" s="1374"/>
      <c r="I484" s="1145"/>
    </row>
    <row r="485" spans="1:9" ht="54" customHeight="1" x14ac:dyDescent="0.25">
      <c r="A485" s="1375"/>
      <c r="B485" s="1386"/>
      <c r="C485" s="1865"/>
      <c r="D485" s="1865"/>
      <c r="E485" s="1865"/>
      <c r="F485" s="1387"/>
      <c r="G485" s="1374"/>
      <c r="H485" s="1374"/>
      <c r="I485" s="1145"/>
    </row>
    <row r="486" spans="1:9" ht="58.5" customHeight="1" x14ac:dyDescent="0.25">
      <c r="A486" s="1375"/>
      <c r="B486" s="1386"/>
      <c r="C486" s="1865"/>
      <c r="D486" s="1865"/>
      <c r="E486" s="1865"/>
      <c r="F486" s="1387"/>
      <c r="G486" s="1374"/>
      <c r="H486" s="1374"/>
      <c r="I486" s="1145"/>
    </row>
    <row r="487" spans="1:9" ht="69.75" customHeight="1" x14ac:dyDescent="0.25">
      <c r="A487" s="1375"/>
      <c r="B487" s="1386"/>
      <c r="C487" s="1865"/>
      <c r="D487" s="1865"/>
      <c r="E487" s="1865"/>
      <c r="F487" s="1387"/>
      <c r="G487" s="1374"/>
      <c r="H487" s="1374"/>
      <c r="I487" s="1145"/>
    </row>
    <row r="488" spans="1:9" ht="73.5" customHeight="1" x14ac:dyDescent="0.25">
      <c r="A488" s="1375"/>
      <c r="B488" s="1386"/>
      <c r="C488" s="1865"/>
      <c r="D488" s="1865"/>
      <c r="E488" s="1865"/>
      <c r="F488" s="1387"/>
      <c r="G488" s="1374"/>
      <c r="H488" s="1374"/>
      <c r="I488" s="1145"/>
    </row>
    <row r="489" spans="1:9" ht="29.25" customHeight="1" x14ac:dyDescent="0.25">
      <c r="A489" s="1375"/>
      <c r="B489" s="1386"/>
      <c r="C489" s="1867"/>
      <c r="D489" s="1867"/>
      <c r="E489" s="409"/>
      <c r="F489" s="1387"/>
      <c r="G489" s="1374"/>
      <c r="H489" s="1374"/>
      <c r="I489" s="1145"/>
    </row>
    <row r="490" spans="1:9" ht="36" customHeight="1" x14ac:dyDescent="0.25">
      <c r="A490" s="1375"/>
      <c r="B490" s="1386"/>
      <c r="C490" s="1867"/>
      <c r="D490" s="1867"/>
      <c r="E490" s="409"/>
      <c r="F490" s="1387"/>
      <c r="G490" s="1374"/>
      <c r="H490" s="1374"/>
      <c r="I490" s="1145"/>
    </row>
    <row r="491" spans="1:9" ht="39" customHeight="1" x14ac:dyDescent="0.25">
      <c r="A491" s="1375"/>
      <c r="B491" s="1386"/>
      <c r="C491" s="1867"/>
      <c r="D491" s="1867"/>
      <c r="E491" s="409"/>
      <c r="F491" s="1387"/>
      <c r="G491" s="1374"/>
      <c r="H491" s="1374"/>
      <c r="I491" s="1145"/>
    </row>
    <row r="492" spans="1:9" ht="75.75" customHeight="1" x14ac:dyDescent="0.25">
      <c r="A492" s="1375"/>
      <c r="B492" s="1386"/>
      <c r="C492" s="1867"/>
      <c r="D492" s="1867"/>
      <c r="E492" s="409"/>
      <c r="F492" s="1387"/>
      <c r="G492" s="1374"/>
      <c r="H492" s="1374"/>
      <c r="I492" s="1145"/>
    </row>
    <row r="493" spans="1:9" ht="99.75" customHeight="1" x14ac:dyDescent="0.25">
      <c r="A493" s="1375"/>
      <c r="B493" s="1386"/>
      <c r="C493" s="1865"/>
      <c r="D493" s="1865"/>
      <c r="E493" s="409"/>
      <c r="F493" s="1387"/>
      <c r="G493" s="1374"/>
      <c r="H493" s="1374"/>
      <c r="I493" s="1145"/>
    </row>
    <row r="494" spans="1:9" ht="39" customHeight="1" x14ac:dyDescent="0.25">
      <c r="A494" s="1375"/>
      <c r="B494" s="1386"/>
      <c r="C494" s="1867"/>
      <c r="D494" s="1867"/>
      <c r="E494" s="409"/>
      <c r="F494" s="1387"/>
      <c r="G494" s="1374"/>
      <c r="H494" s="1374"/>
      <c r="I494" s="1145"/>
    </row>
    <row r="495" spans="1:9" ht="17.25" customHeight="1" x14ac:dyDescent="0.25">
      <c r="A495" s="1375"/>
      <c r="B495" s="1386"/>
      <c r="C495" s="1390"/>
      <c r="D495" s="1390"/>
      <c r="E495" s="409"/>
      <c r="F495" s="1387"/>
      <c r="G495" s="1374"/>
      <c r="H495" s="1374"/>
      <c r="I495" s="1145"/>
    </row>
    <row r="496" spans="1:9" ht="18" x14ac:dyDescent="0.25">
      <c r="A496" s="1375"/>
      <c r="B496" s="1386"/>
      <c r="C496" s="1869"/>
      <c r="D496" s="1869"/>
      <c r="E496" s="409"/>
      <c r="F496" s="1361"/>
      <c r="G496" s="1391"/>
      <c r="H496" s="1392"/>
      <c r="I496" s="1145"/>
    </row>
    <row r="497" spans="1:9" ht="17.399999999999999" x14ac:dyDescent="0.3">
      <c r="A497" s="490"/>
      <c r="B497" s="490"/>
      <c r="C497" s="490"/>
      <c r="D497" s="490"/>
      <c r="E497" s="490"/>
      <c r="F497" s="490"/>
      <c r="G497" s="1146"/>
      <c r="H497" s="1146"/>
      <c r="I497" s="1146"/>
    </row>
    <row r="498" spans="1:9" ht="21" x14ac:dyDescent="0.25">
      <c r="A498" s="1393"/>
      <c r="B498" s="1393"/>
      <c r="C498" s="1866"/>
      <c r="D498" s="1866"/>
      <c r="E498" s="1866"/>
      <c r="F498" s="1866"/>
      <c r="G498" s="1394"/>
      <c r="H498" s="1147"/>
      <c r="I498" s="1147"/>
    </row>
    <row r="499" spans="1:9" ht="20.399999999999999" x14ac:dyDescent="0.25">
      <c r="A499" s="1393"/>
      <c r="B499" s="1395"/>
      <c r="C499" s="1395"/>
      <c r="D499" s="1395"/>
      <c r="E499" s="1395"/>
      <c r="F499" s="1395"/>
      <c r="G499" s="1395"/>
      <c r="H499" s="1395"/>
      <c r="I499" s="1395"/>
    </row>
    <row r="500" spans="1:9" ht="43.5" customHeight="1" x14ac:dyDescent="0.25">
      <c r="A500" s="1393"/>
      <c r="B500" s="1393"/>
      <c r="C500" s="1393"/>
      <c r="D500" s="1393"/>
      <c r="E500" s="1393"/>
      <c r="F500" s="1393"/>
      <c r="G500" s="1393"/>
      <c r="H500" s="1393"/>
      <c r="I500" s="1393"/>
    </row>
    <row r="501" spans="1:9" ht="42" customHeight="1" x14ac:dyDescent="0.25">
      <c r="A501" s="1393"/>
      <c r="B501" s="1393"/>
      <c r="C501" s="1393"/>
      <c r="D501" s="1393"/>
      <c r="E501" s="1393"/>
      <c r="F501" s="1393"/>
      <c r="G501" s="1393"/>
      <c r="H501" s="1393"/>
      <c r="I501" s="1393"/>
    </row>
    <row r="502" spans="1:9" ht="20.399999999999999" x14ac:dyDescent="0.25">
      <c r="A502" s="1393"/>
      <c r="B502" s="1393"/>
      <c r="C502" s="1393"/>
      <c r="D502" s="1393"/>
      <c r="E502" s="1393"/>
      <c r="F502" s="1393"/>
      <c r="G502" s="1147"/>
      <c r="H502" s="1147"/>
      <c r="I502" s="1147"/>
    </row>
    <row r="503" spans="1:9" ht="21" x14ac:dyDescent="0.25">
      <c r="A503" s="1396"/>
      <c r="B503" s="1396"/>
      <c r="C503" s="1868"/>
      <c r="D503" s="1868"/>
      <c r="E503" s="1868"/>
      <c r="F503" s="1868"/>
      <c r="G503" s="1396"/>
      <c r="H503" s="1396"/>
      <c r="I503" s="1396"/>
    </row>
    <row r="504" spans="1:9" ht="17.399999999999999" x14ac:dyDescent="0.25">
      <c r="A504" s="1397"/>
      <c r="B504" s="1397"/>
      <c r="C504" s="1397"/>
      <c r="D504" s="1810"/>
      <c r="E504" s="1810"/>
      <c r="F504" s="1397"/>
      <c r="G504" s="1397"/>
      <c r="H504" s="1397"/>
      <c r="I504" s="1397"/>
    </row>
    <row r="505" spans="1:9" ht="17.399999999999999" x14ac:dyDescent="0.25">
      <c r="A505" s="1397"/>
      <c r="B505" s="1397"/>
      <c r="C505" s="1397"/>
      <c r="D505" s="1397"/>
      <c r="E505" s="1397"/>
      <c r="F505" s="1397"/>
      <c r="G505" s="1397"/>
      <c r="H505" s="1397"/>
      <c r="I505" s="1397"/>
    </row>
    <row r="506" spans="1:9" ht="29.25" customHeight="1" x14ac:dyDescent="0.25">
      <c r="A506" s="1397"/>
      <c r="B506" s="1397"/>
      <c r="C506" s="1397"/>
      <c r="D506" s="1810"/>
      <c r="E506" s="1810"/>
      <c r="F506" s="1397"/>
      <c r="G506" s="1397"/>
      <c r="H506" s="1397"/>
      <c r="I506" s="1398"/>
    </row>
    <row r="507" spans="1:9" ht="17.399999999999999" x14ac:dyDescent="0.3">
      <c r="A507" s="383"/>
      <c r="B507" s="383"/>
      <c r="C507" s="383"/>
      <c r="D507" s="383"/>
      <c r="E507" s="383"/>
      <c r="F507" s="383"/>
      <c r="G507" s="383"/>
      <c r="H507" s="383"/>
      <c r="I507" s="383"/>
    </row>
    <row r="511" spans="1:9" ht="26.4" x14ac:dyDescent="0.5">
      <c r="A511" s="743"/>
      <c r="B511" s="743"/>
      <c r="C511" s="743"/>
      <c r="D511" s="743"/>
      <c r="E511" s="743"/>
      <c r="F511" s="743"/>
      <c r="G511" s="743"/>
      <c r="H511" s="743"/>
      <c r="I511" s="743"/>
    </row>
    <row r="512" spans="1:9" ht="33" customHeight="1" x14ac:dyDescent="0.45">
      <c r="A512" s="1786"/>
      <c r="B512" s="1786"/>
      <c r="C512" s="1786"/>
      <c r="D512" s="1786"/>
      <c r="E512" s="1786"/>
      <c r="F512" s="1786"/>
      <c r="G512" s="1786"/>
      <c r="H512" s="1786"/>
      <c r="I512" s="1786"/>
    </row>
    <row r="513" spans="1:9" ht="25.2" x14ac:dyDescent="0.45">
      <c r="A513" s="1399"/>
      <c r="B513" s="1400"/>
      <c r="C513" s="1400"/>
      <c r="D513" s="1400"/>
      <c r="E513" s="1400"/>
      <c r="F513" s="1400"/>
      <c r="G513" s="1148"/>
      <c r="H513" s="1148"/>
      <c r="I513" s="1148"/>
    </row>
    <row r="514" spans="1:9" ht="27.75" customHeight="1" x14ac:dyDescent="0.45">
      <c r="A514" s="1812"/>
      <c r="B514" s="1812"/>
      <c r="C514" s="1812"/>
      <c r="D514" s="1812"/>
      <c r="E514" s="1401"/>
      <c r="F514" s="1400"/>
      <c r="G514" s="1809"/>
      <c r="H514" s="1809"/>
      <c r="I514" s="1402"/>
    </row>
    <row r="515" spans="1:9" ht="22.5" customHeight="1" x14ac:dyDescent="0.5">
      <c r="A515" s="1403"/>
      <c r="B515" s="1403"/>
      <c r="C515" s="1403"/>
      <c r="D515" s="1403"/>
      <c r="E515" s="1401"/>
      <c r="F515" s="766"/>
      <c r="G515" s="1526"/>
      <c r="H515" s="1526"/>
      <c r="I515" s="1404"/>
    </row>
    <row r="516" spans="1:9" ht="22.5" customHeight="1" x14ac:dyDescent="0.5">
      <c r="A516" s="766"/>
      <c r="B516" s="766"/>
      <c r="C516" s="766"/>
      <c r="D516" s="766"/>
      <c r="E516" s="766"/>
      <c r="F516" s="766"/>
      <c r="G516" s="1149"/>
      <c r="H516" s="1149"/>
      <c r="I516" s="1149"/>
    </row>
    <row r="517" spans="1:9" ht="35.25" customHeight="1" x14ac:dyDescent="0.5">
      <c r="A517" s="1815"/>
      <c r="B517" s="1815"/>
      <c r="C517" s="1815"/>
      <c r="D517" s="1815"/>
      <c r="E517" s="1815"/>
      <c r="F517" s="1815"/>
      <c r="G517" s="1815"/>
      <c r="H517" s="1815"/>
      <c r="I517" s="1815"/>
    </row>
    <row r="518" spans="1:9" ht="39" customHeight="1" x14ac:dyDescent="0.25">
      <c r="A518" s="1547"/>
      <c r="B518" s="1547"/>
      <c r="C518" s="1547"/>
      <c r="D518" s="1547"/>
      <c r="E518" s="1547"/>
      <c r="F518" s="1547"/>
      <c r="G518" s="1547"/>
      <c r="H518" s="1547"/>
      <c r="I518" s="1547"/>
    </row>
    <row r="519" spans="1:9" ht="97.5" customHeight="1" x14ac:dyDescent="0.25">
      <c r="A519" s="824"/>
      <c r="B519" s="1405"/>
      <c r="C519" s="824"/>
      <c r="D519" s="1804"/>
      <c r="E519" s="1804"/>
      <c r="F519" s="1405"/>
      <c r="G519" s="1406"/>
      <c r="H519" s="1406"/>
      <c r="I519" s="1150"/>
    </row>
    <row r="520" spans="1:9" ht="61.5" customHeight="1" x14ac:dyDescent="0.25">
      <c r="A520" s="1407"/>
      <c r="B520" s="1408"/>
      <c r="C520" s="1407"/>
      <c r="D520" s="1408"/>
      <c r="E520" s="1408"/>
      <c r="F520" s="1407"/>
      <c r="G520" s="1409"/>
      <c r="H520" s="1409"/>
      <c r="I520" s="1151"/>
    </row>
    <row r="521" spans="1:9" ht="26.4" x14ac:dyDescent="0.5">
      <c r="A521" s="1410"/>
      <c r="B521" s="1410"/>
      <c r="C521" s="1410"/>
      <c r="D521" s="766"/>
      <c r="E521" s="766"/>
      <c r="F521" s="1411"/>
      <c r="G521" s="1412"/>
      <c r="H521" s="1149"/>
      <c r="I521" s="1152"/>
    </row>
    <row r="522" spans="1:9" ht="72.75" customHeight="1" x14ac:dyDescent="0.25">
      <c r="A522" s="1413"/>
      <c r="B522" s="1414"/>
      <c r="C522" s="1415"/>
      <c r="D522" s="1415"/>
      <c r="E522" s="1416"/>
      <c r="F522" s="1415"/>
      <c r="G522" s="1417"/>
      <c r="H522" s="1417"/>
      <c r="I522" s="1153"/>
    </row>
    <row r="523" spans="1:9" ht="35.25" customHeight="1" x14ac:dyDescent="0.25">
      <c r="A523" s="1413"/>
      <c r="B523" s="1414"/>
      <c r="C523" s="1870"/>
      <c r="D523" s="1870"/>
      <c r="E523" s="1416"/>
      <c r="F523" s="1415"/>
      <c r="G523" s="1417"/>
      <c r="H523" s="1417"/>
      <c r="I523" s="1153"/>
    </row>
    <row r="524" spans="1:9" ht="78.75" customHeight="1" x14ac:dyDescent="0.25">
      <c r="A524" s="1413"/>
      <c r="B524" s="1414"/>
      <c r="C524" s="1415"/>
      <c r="D524" s="1415"/>
      <c r="E524" s="1416"/>
      <c r="F524" s="1415"/>
      <c r="G524" s="1417"/>
      <c r="H524" s="1417"/>
      <c r="I524" s="1153"/>
    </row>
    <row r="525" spans="1:9" ht="25.5" customHeight="1" x14ac:dyDescent="0.25">
      <c r="A525" s="1413"/>
      <c r="B525" s="1414"/>
      <c r="C525" s="1871"/>
      <c r="D525" s="1871"/>
      <c r="E525" s="1416"/>
      <c r="F525" s="1415"/>
      <c r="G525" s="1417"/>
      <c r="H525" s="1417"/>
      <c r="I525" s="1153"/>
    </row>
    <row r="526" spans="1:9" ht="66" customHeight="1" x14ac:dyDescent="0.25">
      <c r="A526" s="1413"/>
      <c r="B526" s="1418"/>
      <c r="C526" s="1415"/>
      <c r="D526" s="1415"/>
      <c r="E526" s="1416"/>
      <c r="F526" s="1415"/>
      <c r="G526" s="1417"/>
      <c r="H526" s="1417"/>
      <c r="I526" s="1153"/>
    </row>
    <row r="527" spans="1:9" ht="100.5" customHeight="1" x14ac:dyDescent="0.25">
      <c r="A527" s="1413"/>
      <c r="B527" s="1414"/>
      <c r="C527" s="1415"/>
      <c r="D527" s="1415"/>
      <c r="E527" s="1416"/>
      <c r="F527" s="1415"/>
      <c r="G527" s="1417"/>
      <c r="H527" s="1417"/>
      <c r="I527" s="1153"/>
    </row>
    <row r="528" spans="1:9" ht="72.75" customHeight="1" x14ac:dyDescent="0.25">
      <c r="A528" s="1413"/>
      <c r="B528" s="1414"/>
      <c r="C528" s="1419"/>
      <c r="D528" s="1415"/>
      <c r="E528" s="1416"/>
      <c r="F528" s="1415"/>
      <c r="G528" s="1417"/>
      <c r="H528" s="1417"/>
      <c r="I528" s="1153"/>
    </row>
    <row r="529" spans="1:9" ht="35.25" customHeight="1" x14ac:dyDescent="0.25">
      <c r="A529" s="1413"/>
      <c r="B529" s="1414"/>
      <c r="C529" s="1805"/>
      <c r="D529" s="1805"/>
      <c r="E529" s="1416"/>
      <c r="F529" s="1415"/>
      <c r="G529" s="1417"/>
      <c r="H529" s="1417"/>
      <c r="I529" s="1153"/>
    </row>
    <row r="530" spans="1:9" ht="22.5" customHeight="1" x14ac:dyDescent="0.25">
      <c r="A530" s="1413"/>
      <c r="B530" s="1414"/>
      <c r="C530" s="1805"/>
      <c r="D530" s="1805"/>
      <c r="E530" s="1416"/>
      <c r="F530" s="1415"/>
      <c r="G530" s="1417"/>
      <c r="H530" s="1417"/>
      <c r="I530" s="1153"/>
    </row>
    <row r="531" spans="1:9" ht="76.5" customHeight="1" x14ac:dyDescent="0.25">
      <c r="A531" s="1413"/>
      <c r="B531" s="1414"/>
      <c r="C531" s="1415"/>
      <c r="D531" s="1415"/>
      <c r="E531" s="1416"/>
      <c r="F531" s="1415"/>
      <c r="G531" s="1417"/>
      <c r="H531" s="1417"/>
      <c r="I531" s="1153"/>
    </row>
    <row r="532" spans="1:9" ht="32.25" customHeight="1" x14ac:dyDescent="0.25">
      <c r="A532" s="1413"/>
      <c r="B532" s="1414"/>
      <c r="C532" s="1805"/>
      <c r="D532" s="1805"/>
      <c r="E532" s="1416"/>
      <c r="F532" s="1415"/>
      <c r="G532" s="1417"/>
      <c r="H532" s="1417"/>
      <c r="I532" s="1153"/>
    </row>
    <row r="533" spans="1:9" ht="126" customHeight="1" x14ac:dyDescent="0.25">
      <c r="A533" s="1413"/>
      <c r="B533" s="1414"/>
      <c r="C533" s="1420"/>
      <c r="D533" s="1420"/>
      <c r="E533" s="1416"/>
      <c r="F533" s="1415"/>
      <c r="G533" s="1417"/>
      <c r="H533" s="1417"/>
      <c r="I533" s="1153"/>
    </row>
    <row r="534" spans="1:9" ht="104.25" customHeight="1" x14ac:dyDescent="0.25">
      <c r="A534" s="1413"/>
      <c r="B534" s="1414"/>
      <c r="C534" s="1420"/>
      <c r="D534" s="1420"/>
      <c r="E534" s="1416"/>
      <c r="F534" s="1415"/>
      <c r="G534" s="1417"/>
      <c r="H534" s="1417"/>
      <c r="I534" s="1153"/>
    </row>
    <row r="535" spans="1:9" ht="32.25" customHeight="1" x14ac:dyDescent="0.25">
      <c r="A535" s="1413"/>
      <c r="B535" s="1414"/>
      <c r="C535" s="1805"/>
      <c r="D535" s="1805"/>
      <c r="E535" s="1416"/>
      <c r="F535" s="1415"/>
      <c r="G535" s="1417"/>
      <c r="H535" s="1417"/>
      <c r="I535" s="1153"/>
    </row>
    <row r="536" spans="1:9" ht="27" customHeight="1" x14ac:dyDescent="0.25">
      <c r="A536" s="1413"/>
      <c r="B536" s="1414"/>
      <c r="C536" s="1805"/>
      <c r="D536" s="1805"/>
      <c r="E536" s="1416"/>
      <c r="F536" s="1415"/>
      <c r="G536" s="1417"/>
      <c r="H536" s="1417"/>
      <c r="I536" s="1153"/>
    </row>
    <row r="537" spans="1:9" ht="74.25" customHeight="1" x14ac:dyDescent="0.25">
      <c r="A537" s="1413"/>
      <c r="B537" s="1414"/>
      <c r="C537" s="1415"/>
      <c r="D537" s="1415"/>
      <c r="E537" s="1416"/>
      <c r="F537" s="1415"/>
      <c r="G537" s="1417"/>
      <c r="H537" s="1417"/>
      <c r="I537" s="1153"/>
    </row>
    <row r="538" spans="1:9" ht="88.5" customHeight="1" x14ac:dyDescent="0.25">
      <c r="A538" s="1413"/>
      <c r="B538" s="1414"/>
      <c r="C538" s="1415"/>
      <c r="D538" s="1415"/>
      <c r="E538" s="1416"/>
      <c r="F538" s="1415"/>
      <c r="G538" s="1417"/>
      <c r="H538" s="1417"/>
      <c r="I538" s="1153"/>
    </row>
    <row r="539" spans="1:9" ht="30" customHeight="1" x14ac:dyDescent="0.25">
      <c r="A539" s="1413"/>
      <c r="B539" s="1414"/>
      <c r="C539" s="1805"/>
      <c r="D539" s="1805"/>
      <c r="E539" s="1416"/>
      <c r="F539" s="1415"/>
      <c r="G539" s="1417"/>
      <c r="H539" s="1417"/>
      <c r="I539" s="1153"/>
    </row>
    <row r="540" spans="1:9" ht="25.5" customHeight="1" x14ac:dyDescent="0.25">
      <c r="A540" s="1413"/>
      <c r="B540" s="1414"/>
      <c r="C540" s="1805"/>
      <c r="D540" s="1805"/>
      <c r="E540" s="1416"/>
      <c r="F540" s="1415"/>
      <c r="G540" s="1417"/>
      <c r="H540" s="1417"/>
      <c r="I540" s="1153"/>
    </row>
    <row r="541" spans="1:9" ht="78" customHeight="1" x14ac:dyDescent="0.25">
      <c r="A541" s="1413"/>
      <c r="B541" s="1414"/>
      <c r="C541" s="1415"/>
      <c r="D541" s="1415"/>
      <c r="E541" s="1416"/>
      <c r="F541" s="1415"/>
      <c r="G541" s="1417"/>
      <c r="H541" s="1417"/>
      <c r="I541" s="1153"/>
    </row>
    <row r="542" spans="1:9" ht="63" customHeight="1" x14ac:dyDescent="0.25">
      <c r="A542" s="1413"/>
      <c r="B542" s="1414"/>
      <c r="C542" s="1415"/>
      <c r="D542" s="1415"/>
      <c r="E542" s="1416"/>
      <c r="F542" s="1415"/>
      <c r="G542" s="1417"/>
      <c r="H542" s="1417"/>
      <c r="I542" s="1153"/>
    </row>
    <row r="543" spans="1:9" ht="30.75" customHeight="1" x14ac:dyDescent="0.25">
      <c r="A543" s="1413"/>
      <c r="B543" s="1414"/>
      <c r="C543" s="1805"/>
      <c r="D543" s="1805"/>
      <c r="E543" s="1416"/>
      <c r="F543" s="1415"/>
      <c r="G543" s="1417"/>
      <c r="H543" s="1417"/>
      <c r="I543" s="1153"/>
    </row>
    <row r="544" spans="1:9" ht="45" customHeight="1" x14ac:dyDescent="0.25">
      <c r="A544" s="1413"/>
      <c r="B544" s="1414"/>
      <c r="C544" s="1419"/>
      <c r="D544" s="1419"/>
      <c r="E544" s="1416"/>
      <c r="F544" s="1415"/>
      <c r="G544" s="1417"/>
      <c r="H544" s="1417"/>
      <c r="I544" s="1153"/>
    </row>
    <row r="545" spans="1:9" ht="24.75" customHeight="1" x14ac:dyDescent="0.25">
      <c r="A545" s="1413"/>
      <c r="B545" s="1414"/>
      <c r="C545" s="1805"/>
      <c r="D545" s="1805"/>
      <c r="E545" s="1416"/>
      <c r="F545" s="1415"/>
      <c r="G545" s="1417"/>
      <c r="H545" s="1417"/>
      <c r="I545" s="1153"/>
    </row>
    <row r="546" spans="1:9" ht="92.25" customHeight="1" x14ac:dyDescent="0.25">
      <c r="A546" s="1413"/>
      <c r="B546" s="1414"/>
      <c r="C546" s="1420"/>
      <c r="D546" s="1420"/>
      <c r="E546" s="1416"/>
      <c r="F546" s="1415"/>
      <c r="G546" s="1417"/>
      <c r="H546" s="1417"/>
      <c r="I546" s="1153"/>
    </row>
    <row r="547" spans="1:9" ht="66.75" customHeight="1" x14ac:dyDescent="0.25">
      <c r="A547" s="1413"/>
      <c r="B547" s="1414"/>
      <c r="C547" s="1419"/>
      <c r="D547" s="1420"/>
      <c r="E547" s="1416"/>
      <c r="F547" s="1415"/>
      <c r="G547" s="1417"/>
      <c r="H547" s="1417"/>
      <c r="I547" s="1153"/>
    </row>
    <row r="548" spans="1:9" ht="61.5" customHeight="1" x14ac:dyDescent="0.25">
      <c r="A548" s="1413"/>
      <c r="B548" s="1414"/>
      <c r="C548" s="1419"/>
      <c r="D548" s="1420"/>
      <c r="E548" s="1416"/>
      <c r="F548" s="1415"/>
      <c r="G548" s="1417"/>
      <c r="H548" s="1417"/>
      <c r="I548" s="1153"/>
    </row>
    <row r="549" spans="1:9" ht="81.75" customHeight="1" x14ac:dyDescent="0.25">
      <c r="A549" s="1413"/>
      <c r="B549" s="1414"/>
      <c r="C549" s="1419"/>
      <c r="D549" s="1420"/>
      <c r="E549" s="1416"/>
      <c r="F549" s="1415"/>
      <c r="G549" s="1417"/>
      <c r="H549" s="1417"/>
      <c r="I549" s="1153"/>
    </row>
    <row r="550" spans="1:9" ht="43.5" customHeight="1" x14ac:dyDescent="0.25">
      <c r="A550" s="1413"/>
      <c r="B550" s="1414"/>
      <c r="C550" s="1805"/>
      <c r="D550" s="1805"/>
      <c r="E550" s="1416"/>
      <c r="F550" s="1415"/>
      <c r="G550" s="1417"/>
      <c r="H550" s="1417"/>
      <c r="I550" s="1153"/>
    </row>
    <row r="551" spans="1:9" ht="37.5" customHeight="1" x14ac:dyDescent="0.25">
      <c r="A551" s="1413"/>
      <c r="B551" s="1414"/>
      <c r="C551" s="1805"/>
      <c r="D551" s="1805"/>
      <c r="E551" s="1416"/>
      <c r="F551" s="1415"/>
      <c r="G551" s="1417"/>
      <c r="H551" s="1417"/>
      <c r="I551" s="1153"/>
    </row>
    <row r="552" spans="1:9" ht="47.25" customHeight="1" x14ac:dyDescent="0.25">
      <c r="A552" s="1413"/>
      <c r="B552" s="1414"/>
      <c r="C552" s="1805"/>
      <c r="D552" s="1805"/>
      <c r="E552" s="1416"/>
      <c r="F552" s="1415"/>
      <c r="G552" s="1417"/>
      <c r="H552" s="1417"/>
      <c r="I552" s="1153"/>
    </row>
    <row r="553" spans="1:9" ht="63.75" customHeight="1" x14ac:dyDescent="0.25">
      <c r="A553" s="1413"/>
      <c r="B553" s="1414"/>
      <c r="C553" s="1805"/>
      <c r="D553" s="1805"/>
      <c r="E553" s="1416"/>
      <c r="F553" s="1415"/>
      <c r="G553" s="1417"/>
      <c r="H553" s="1417"/>
      <c r="I553" s="1153"/>
    </row>
    <row r="554" spans="1:9" ht="121.5" customHeight="1" x14ac:dyDescent="0.25">
      <c r="A554" s="1413"/>
      <c r="B554" s="1414"/>
      <c r="C554" s="1419"/>
      <c r="D554" s="1420"/>
      <c r="E554" s="1416"/>
      <c r="F554" s="1415"/>
      <c r="G554" s="1417"/>
      <c r="H554" s="1417"/>
      <c r="I554" s="1153"/>
    </row>
    <row r="555" spans="1:9" ht="71.25" customHeight="1" x14ac:dyDescent="0.25">
      <c r="A555" s="1413"/>
      <c r="B555" s="1414"/>
      <c r="C555" s="1419"/>
      <c r="D555" s="1420"/>
      <c r="E555" s="1416"/>
      <c r="F555" s="1415"/>
      <c r="G555" s="1417"/>
      <c r="H555" s="1417"/>
      <c r="I555" s="1153"/>
    </row>
    <row r="556" spans="1:9" ht="76.5" customHeight="1" x14ac:dyDescent="0.25">
      <c r="A556" s="1413"/>
      <c r="B556" s="1414"/>
      <c r="C556" s="1419"/>
      <c r="D556" s="1420"/>
      <c r="E556" s="1416"/>
      <c r="F556" s="1415"/>
      <c r="G556" s="1417"/>
      <c r="H556" s="1417"/>
      <c r="I556" s="1153"/>
    </row>
    <row r="557" spans="1:9" ht="80.25" customHeight="1" x14ac:dyDescent="0.25">
      <c r="A557" s="1413"/>
      <c r="B557" s="1414"/>
      <c r="C557" s="1419"/>
      <c r="D557" s="1420"/>
      <c r="E557" s="1416"/>
      <c r="F557" s="1415"/>
      <c r="G557" s="1417"/>
      <c r="H557" s="1417"/>
      <c r="I557" s="1153"/>
    </row>
    <row r="558" spans="1:9" ht="103.5" customHeight="1" x14ac:dyDescent="0.25">
      <c r="A558" s="1413"/>
      <c r="B558" s="1414"/>
      <c r="C558" s="1419"/>
      <c r="D558" s="1420"/>
      <c r="E558" s="1416"/>
      <c r="F558" s="1415"/>
      <c r="G558" s="1417"/>
      <c r="H558" s="1417"/>
      <c r="I558" s="1153"/>
    </row>
    <row r="559" spans="1:9" ht="99" customHeight="1" x14ac:dyDescent="0.25">
      <c r="A559" s="1413"/>
      <c r="B559" s="1414"/>
      <c r="C559" s="1419"/>
      <c r="D559" s="1420"/>
      <c r="E559" s="1416"/>
      <c r="F559" s="1415"/>
      <c r="G559" s="1417"/>
      <c r="H559" s="1417"/>
      <c r="I559" s="1153"/>
    </row>
    <row r="560" spans="1:9" ht="78.75" customHeight="1" x14ac:dyDescent="0.25">
      <c r="A560" s="1413"/>
      <c r="B560" s="1414"/>
      <c r="C560" s="1419"/>
      <c r="D560" s="1420"/>
      <c r="E560" s="1416"/>
      <c r="F560" s="1415"/>
      <c r="G560" s="1417"/>
      <c r="H560" s="1417"/>
      <c r="I560" s="1153"/>
    </row>
    <row r="561" spans="1:10" ht="32.25" customHeight="1" x14ac:dyDescent="0.25">
      <c r="A561" s="1413"/>
      <c r="B561" s="1414"/>
      <c r="C561" s="1805"/>
      <c r="D561" s="1805"/>
      <c r="E561" s="1416"/>
      <c r="F561" s="1415"/>
      <c r="G561" s="1417"/>
      <c r="H561" s="1417"/>
      <c r="I561" s="1153"/>
    </row>
    <row r="562" spans="1:10" ht="50.25" customHeight="1" x14ac:dyDescent="0.25">
      <c r="A562" s="1413"/>
      <c r="B562" s="1414"/>
      <c r="C562" s="1805"/>
      <c r="D562" s="1805"/>
      <c r="E562" s="1416"/>
      <c r="F562" s="1415"/>
      <c r="G562" s="1417"/>
      <c r="H562" s="1417"/>
      <c r="I562" s="1153"/>
    </row>
    <row r="563" spans="1:10" ht="39" customHeight="1" x14ac:dyDescent="0.25">
      <c r="A563" s="1413"/>
      <c r="B563" s="1414"/>
      <c r="C563" s="1805"/>
      <c r="D563" s="1805"/>
      <c r="E563" s="1416"/>
      <c r="F563" s="1415"/>
      <c r="G563" s="1417"/>
      <c r="H563" s="1417"/>
      <c r="I563" s="1153"/>
    </row>
    <row r="564" spans="1:10" ht="47.25" customHeight="1" x14ac:dyDescent="0.25">
      <c r="A564" s="1413"/>
      <c r="B564" s="1414"/>
      <c r="C564" s="1805"/>
      <c r="D564" s="1805"/>
      <c r="E564" s="1416"/>
      <c r="F564" s="1415"/>
      <c r="G564" s="1417"/>
      <c r="H564" s="1417"/>
      <c r="I564" s="1153"/>
    </row>
    <row r="565" spans="1:10" ht="26.4" x14ac:dyDescent="0.25">
      <c r="A565" s="1413"/>
      <c r="B565" s="1414"/>
      <c r="C565" s="1807"/>
      <c r="D565" s="1807"/>
      <c r="E565" s="1416"/>
      <c r="F565" s="1415"/>
      <c r="G565" s="1417"/>
      <c r="H565" s="1417"/>
      <c r="I565" s="1153"/>
    </row>
    <row r="566" spans="1:10" ht="41.25" customHeight="1" x14ac:dyDescent="0.25">
      <c r="A566" s="1421"/>
      <c r="B566" s="1422"/>
      <c r="C566" s="1811"/>
      <c r="D566" s="1811"/>
      <c r="E566" s="1423"/>
      <c r="F566" s="1405"/>
      <c r="G566" s="1424"/>
      <c r="H566" s="1425"/>
      <c r="I566" s="1154"/>
    </row>
    <row r="567" spans="1:10" ht="17.399999999999999" x14ac:dyDescent="0.3">
      <c r="A567" s="490"/>
      <c r="B567" s="490"/>
      <c r="C567" s="490"/>
      <c r="D567" s="490"/>
      <c r="E567" s="490"/>
      <c r="F567" s="490"/>
      <c r="G567" s="1146"/>
      <c r="H567" s="1146"/>
      <c r="I567" s="1146"/>
    </row>
    <row r="568" spans="1:10" ht="25.2" x14ac:dyDescent="0.25">
      <c r="A568" s="1393"/>
      <c r="B568" s="1393"/>
      <c r="C568" s="1806"/>
      <c r="D568" s="1806"/>
      <c r="E568" s="1806"/>
      <c r="F568" s="1806"/>
      <c r="G568" s="1394"/>
      <c r="H568" s="1147"/>
      <c r="I568" s="1147"/>
    </row>
    <row r="569" spans="1:10" ht="20.399999999999999" x14ac:dyDescent="0.25">
      <c r="A569" s="1393"/>
      <c r="B569" s="1395"/>
      <c r="C569" s="1395"/>
      <c r="D569" s="1395"/>
      <c r="E569" s="1395"/>
      <c r="F569" s="1395"/>
      <c r="G569" s="1395"/>
      <c r="H569" s="1395"/>
      <c r="I569" s="1395"/>
    </row>
    <row r="570" spans="1:10" ht="39.75" customHeight="1" x14ac:dyDescent="0.4">
      <c r="A570" s="1426"/>
      <c r="B570" s="1426"/>
      <c r="C570" s="1426"/>
      <c r="D570" s="1426"/>
      <c r="E570" s="1426"/>
      <c r="F570" s="1426"/>
      <c r="G570" s="1426"/>
      <c r="H570" s="1426"/>
      <c r="I570" s="1426"/>
      <c r="J570" s="792"/>
    </row>
    <row r="571" spans="1:10" ht="39.75" customHeight="1" x14ac:dyDescent="0.4">
      <c r="A571" s="1426"/>
      <c r="B571" s="1426"/>
      <c r="C571" s="1426"/>
      <c r="D571" s="1426"/>
      <c r="E571" s="1426"/>
      <c r="F571" s="1426"/>
      <c r="G571" s="1427"/>
      <c r="H571" s="1427"/>
      <c r="I571" s="1427"/>
      <c r="J571" s="792"/>
    </row>
    <row r="572" spans="1:10" ht="60" customHeight="1" x14ac:dyDescent="0.25">
      <c r="A572" s="1394"/>
      <c r="B572" s="1394"/>
      <c r="C572" s="1394"/>
      <c r="D572" s="1394"/>
      <c r="E572" s="1394"/>
      <c r="F572" s="1394"/>
      <c r="G572" s="1155"/>
      <c r="H572" s="1155"/>
      <c r="I572" s="1155"/>
    </row>
    <row r="573" spans="1:10" ht="25.2" x14ac:dyDescent="0.25">
      <c r="A573" s="1396"/>
      <c r="B573" s="1396"/>
      <c r="C573" s="1806"/>
      <c r="D573" s="1806"/>
      <c r="E573" s="1806"/>
      <c r="F573" s="1806"/>
      <c r="G573" s="1396"/>
      <c r="H573" s="1396"/>
      <c r="I573" s="1396"/>
    </row>
    <row r="574" spans="1:10" ht="24.75" customHeight="1" x14ac:dyDescent="0.25">
      <c r="A574" s="1397"/>
      <c r="B574" s="1397"/>
      <c r="C574" s="1397"/>
      <c r="D574" s="507"/>
      <c r="E574" s="507"/>
      <c r="F574" s="1397"/>
      <c r="G574" s="1397"/>
      <c r="H574" s="1397"/>
      <c r="I574" s="1397"/>
    </row>
    <row r="575" spans="1:10" ht="17.399999999999999" x14ac:dyDescent="0.25">
      <c r="A575" s="1397"/>
      <c r="B575" s="1397"/>
      <c r="C575" s="1397"/>
      <c r="D575" s="1397"/>
      <c r="E575" s="1397"/>
      <c r="F575" s="1397"/>
      <c r="G575" s="1397"/>
      <c r="H575" s="1397"/>
      <c r="I575" s="1397"/>
    </row>
    <row r="576" spans="1:10" ht="33" customHeight="1" x14ac:dyDescent="0.25">
      <c r="A576" s="1397"/>
      <c r="B576" s="1397"/>
      <c r="C576" s="1397"/>
      <c r="D576" s="1810"/>
      <c r="E576" s="1810"/>
      <c r="F576" s="1397"/>
      <c r="G576" s="1397"/>
      <c r="H576" s="1397"/>
      <c r="I576" s="1397"/>
    </row>
    <row r="588" spans="1:9" ht="26.4" x14ac:dyDescent="0.5">
      <c r="A588" s="743"/>
      <c r="B588" s="743"/>
      <c r="C588" s="743"/>
      <c r="D588" s="743"/>
      <c r="E588" s="743"/>
      <c r="F588" s="743"/>
      <c r="G588" s="743"/>
      <c r="H588" s="743"/>
      <c r="I588" s="743"/>
    </row>
    <row r="589" spans="1:9" ht="25.2" x14ac:dyDescent="0.45">
      <c r="A589" s="1786"/>
      <c r="B589" s="1786"/>
      <c r="C589" s="1786"/>
      <c r="D589" s="1786"/>
      <c r="E589" s="1786"/>
      <c r="F589" s="1786"/>
      <c r="G589" s="1786"/>
      <c r="H589" s="1786"/>
      <c r="I589" s="1786"/>
    </row>
    <row r="590" spans="1:9" ht="25.2" x14ac:dyDescent="0.45">
      <c r="A590" s="1399"/>
      <c r="B590" s="1400"/>
      <c r="C590" s="1400"/>
      <c r="D590" s="1400"/>
      <c r="E590" s="1400"/>
      <c r="F590" s="1400"/>
      <c r="G590" s="1148"/>
      <c r="H590" s="1148"/>
      <c r="I590" s="1148"/>
    </row>
    <row r="591" spans="1:9" ht="25.2" x14ac:dyDescent="0.45">
      <c r="A591" s="1812"/>
      <c r="B591" s="1812"/>
      <c r="C591" s="1812"/>
      <c r="D591" s="1812"/>
      <c r="E591" s="1401"/>
      <c r="F591" s="1400"/>
      <c r="G591" s="1809"/>
      <c r="H591" s="1809"/>
      <c r="I591" s="1402"/>
    </row>
    <row r="592" spans="1:9" ht="26.4" x14ac:dyDescent="0.5">
      <c r="A592" s="1403"/>
      <c r="B592" s="1403"/>
      <c r="C592" s="1403"/>
      <c r="D592" s="1403"/>
      <c r="E592" s="1401"/>
      <c r="F592" s="766"/>
      <c r="G592" s="1526"/>
      <c r="H592" s="1526"/>
      <c r="I592" s="1404"/>
    </row>
    <row r="593" spans="1:9" ht="26.4" x14ac:dyDescent="0.5">
      <c r="A593" s="766"/>
      <c r="B593" s="766"/>
      <c r="C593" s="766"/>
      <c r="D593" s="766"/>
      <c r="E593" s="766"/>
      <c r="F593" s="766"/>
      <c r="G593" s="1149"/>
      <c r="H593" s="1149"/>
      <c r="I593" s="1149"/>
    </row>
    <row r="594" spans="1:9" ht="26.4" x14ac:dyDescent="0.5">
      <c r="A594" s="1815"/>
      <c r="B594" s="1815"/>
      <c r="C594" s="1815"/>
      <c r="D594" s="1815"/>
      <c r="E594" s="1815"/>
      <c r="F594" s="1815"/>
      <c r="G594" s="1815"/>
      <c r="H594" s="1815"/>
      <c r="I594" s="1815"/>
    </row>
    <row r="595" spans="1:9" ht="25.2" x14ac:dyDescent="0.25">
      <c r="A595" s="1547"/>
      <c r="B595" s="1547"/>
      <c r="C595" s="1547"/>
      <c r="D595" s="1547"/>
      <c r="E595" s="1547"/>
      <c r="F595" s="1547"/>
      <c r="G595" s="1547"/>
      <c r="H595" s="1547"/>
      <c r="I595" s="1547"/>
    </row>
    <row r="596" spans="1:9" ht="25.2" x14ac:dyDescent="0.25">
      <c r="A596" s="824"/>
      <c r="B596" s="1405"/>
      <c r="C596" s="824"/>
      <c r="D596" s="1804"/>
      <c r="E596" s="1804"/>
      <c r="F596" s="1405"/>
      <c r="G596" s="1406"/>
      <c r="H596" s="1406"/>
      <c r="I596" s="1150"/>
    </row>
    <row r="597" spans="1:9" ht="26.4" x14ac:dyDescent="0.25">
      <c r="A597" s="1407"/>
      <c r="B597" s="1408"/>
      <c r="C597" s="1407"/>
      <c r="D597" s="1408"/>
      <c r="E597" s="1408"/>
      <c r="F597" s="1407"/>
      <c r="G597" s="1409"/>
      <c r="H597" s="1409"/>
      <c r="I597" s="1151"/>
    </row>
    <row r="598" spans="1:9" ht="26.4" x14ac:dyDescent="0.5">
      <c r="A598" s="1410"/>
      <c r="B598" s="1410"/>
      <c r="C598" s="1410"/>
      <c r="D598" s="766"/>
      <c r="E598" s="766"/>
      <c r="F598" s="1411"/>
      <c r="G598" s="1412"/>
      <c r="H598" s="1149"/>
      <c r="I598" s="1152"/>
    </row>
    <row r="599" spans="1:9" ht="26.4" x14ac:dyDescent="0.25">
      <c r="A599" s="1413"/>
      <c r="B599" s="1414"/>
      <c r="C599" s="1415"/>
      <c r="D599" s="1415"/>
      <c r="E599" s="1416"/>
      <c r="F599" s="1415"/>
      <c r="G599" s="1417"/>
      <c r="H599" s="1417"/>
      <c r="I599" s="1153"/>
    </row>
    <row r="600" spans="1:9" ht="25.5" customHeight="1" x14ac:dyDescent="0.25">
      <c r="A600" s="1413"/>
      <c r="B600" s="1414"/>
      <c r="C600" s="1419"/>
      <c r="D600" s="1420"/>
      <c r="E600" s="1416"/>
      <c r="F600" s="1415"/>
      <c r="G600" s="1417"/>
      <c r="H600" s="1417"/>
      <c r="I600" s="1153"/>
    </row>
    <row r="601" spans="1:9" ht="45" customHeight="1" x14ac:dyDescent="0.25">
      <c r="A601" s="1413"/>
      <c r="B601" s="1414"/>
      <c r="C601" s="1419"/>
      <c r="D601" s="1420"/>
      <c r="E601" s="1416"/>
      <c r="F601" s="1415"/>
      <c r="G601" s="1417"/>
      <c r="H601" s="1417"/>
      <c r="I601" s="1153"/>
    </row>
    <row r="602" spans="1:9" ht="75" customHeight="1" x14ac:dyDescent="0.25">
      <c r="A602" s="1413"/>
      <c r="B602" s="1414"/>
      <c r="C602" s="1419"/>
      <c r="D602" s="1420"/>
      <c r="E602" s="1416"/>
      <c r="F602" s="1415"/>
      <c r="G602" s="1417"/>
      <c r="H602" s="1417"/>
      <c r="I602" s="1153"/>
    </row>
    <row r="603" spans="1:9" ht="25.5" customHeight="1" x14ac:dyDescent="0.25">
      <c r="A603" s="1413"/>
      <c r="B603" s="1414"/>
      <c r="C603" s="1805"/>
      <c r="D603" s="1805"/>
      <c r="E603" s="1416"/>
      <c r="F603" s="1415"/>
      <c r="G603" s="1417"/>
      <c r="H603" s="1417"/>
      <c r="I603" s="1153"/>
    </row>
    <row r="604" spans="1:9" ht="25.5" customHeight="1" x14ac:dyDescent="0.25">
      <c r="A604" s="1413"/>
      <c r="B604" s="1414"/>
      <c r="C604" s="1805"/>
      <c r="D604" s="1805"/>
      <c r="E604" s="1416"/>
      <c r="F604" s="1415"/>
      <c r="G604" s="1417"/>
      <c r="H604" s="1417"/>
      <c r="I604" s="1153"/>
    </row>
    <row r="605" spans="1:9" ht="25.5" customHeight="1" x14ac:dyDescent="0.25">
      <c r="A605" s="1413"/>
      <c r="B605" s="1414"/>
      <c r="C605" s="1805"/>
      <c r="D605" s="1805"/>
      <c r="E605" s="1416"/>
      <c r="F605" s="1415"/>
      <c r="G605" s="1417"/>
      <c r="H605" s="1417"/>
      <c r="I605" s="1153"/>
    </row>
    <row r="606" spans="1:9" ht="49.5" customHeight="1" x14ac:dyDescent="0.25">
      <c r="A606" s="1413"/>
      <c r="B606" s="1414"/>
      <c r="C606" s="1415"/>
      <c r="D606" s="1415"/>
      <c r="E606" s="1416"/>
      <c r="F606" s="1415"/>
      <c r="G606" s="1417"/>
      <c r="H606" s="1417"/>
      <c r="I606" s="1153"/>
    </row>
    <row r="607" spans="1:9" ht="72" customHeight="1" x14ac:dyDescent="0.25">
      <c r="A607" s="1413"/>
      <c r="B607" s="1414"/>
      <c r="C607" s="1415"/>
      <c r="D607" s="1415"/>
      <c r="E607" s="1416"/>
      <c r="F607" s="1415"/>
      <c r="G607" s="1417"/>
      <c r="H607" s="1417"/>
      <c r="I607" s="1153"/>
    </row>
    <row r="608" spans="1:9" ht="49.5" customHeight="1" x14ac:dyDescent="0.25">
      <c r="A608" s="1413"/>
      <c r="B608" s="1414"/>
      <c r="C608" s="1415"/>
      <c r="D608" s="1415"/>
      <c r="E608" s="1416"/>
      <c r="F608" s="1415"/>
      <c r="G608" s="1417"/>
      <c r="H608" s="1417"/>
      <c r="I608" s="1153"/>
    </row>
    <row r="609" spans="1:9" ht="49.5" customHeight="1" x14ac:dyDescent="0.25">
      <c r="A609" s="1413"/>
      <c r="B609" s="1414"/>
      <c r="C609" s="1415"/>
      <c r="D609" s="1415"/>
      <c r="E609" s="1416"/>
      <c r="F609" s="1415"/>
      <c r="G609" s="1417"/>
      <c r="H609" s="1417"/>
      <c r="I609" s="1153"/>
    </row>
    <row r="610" spans="1:9" ht="49.5" customHeight="1" x14ac:dyDescent="0.25">
      <c r="A610" s="1413"/>
      <c r="B610" s="1414"/>
      <c r="C610" s="1415"/>
      <c r="D610" s="1415"/>
      <c r="E610" s="1416"/>
      <c r="F610" s="1415"/>
      <c r="G610" s="1417"/>
      <c r="H610" s="1417"/>
      <c r="I610" s="1153"/>
    </row>
    <row r="611" spans="1:9" ht="49.5" customHeight="1" x14ac:dyDescent="0.25">
      <c r="A611" s="1413"/>
      <c r="B611" s="1414"/>
      <c r="C611" s="1419"/>
      <c r="D611" s="1419"/>
      <c r="E611" s="1416"/>
      <c r="F611" s="1415"/>
      <c r="G611" s="1417"/>
      <c r="H611" s="1417"/>
      <c r="I611" s="1153"/>
    </row>
    <row r="612" spans="1:9" ht="49.5" customHeight="1" x14ac:dyDescent="0.25">
      <c r="A612" s="1413"/>
      <c r="B612" s="1414"/>
      <c r="C612" s="1805"/>
      <c r="D612" s="1805"/>
      <c r="E612" s="1416"/>
      <c r="F612" s="1415"/>
      <c r="G612" s="1417"/>
      <c r="H612" s="1417"/>
      <c r="I612" s="1153"/>
    </row>
    <row r="613" spans="1:9" ht="49.5" customHeight="1" x14ac:dyDescent="0.25">
      <c r="A613" s="1413"/>
      <c r="B613" s="1414"/>
      <c r="C613" s="1805"/>
      <c r="D613" s="1805"/>
      <c r="E613" s="1416"/>
      <c r="F613" s="1415"/>
      <c r="G613" s="1417"/>
      <c r="H613" s="1417"/>
      <c r="I613" s="1153"/>
    </row>
    <row r="614" spans="1:9" ht="49.5" customHeight="1" x14ac:dyDescent="0.25">
      <c r="A614" s="1413"/>
      <c r="B614" s="1414"/>
      <c r="C614" s="1805"/>
      <c r="D614" s="1805"/>
      <c r="E614" s="1416"/>
      <c r="F614" s="1415"/>
      <c r="G614" s="1417"/>
      <c r="H614" s="1417"/>
      <c r="I614" s="1153"/>
    </row>
    <row r="615" spans="1:9" ht="49.5" customHeight="1" x14ac:dyDescent="0.25">
      <c r="A615" s="1413"/>
      <c r="B615" s="1414"/>
      <c r="C615" s="1415"/>
      <c r="D615" s="1415"/>
      <c r="E615" s="1416"/>
      <c r="F615" s="1415"/>
      <c r="G615" s="1417"/>
      <c r="H615" s="1417"/>
      <c r="I615" s="1153"/>
    </row>
    <row r="616" spans="1:9" ht="49.5" customHeight="1" x14ac:dyDescent="0.25">
      <c r="A616" s="1413"/>
      <c r="B616" s="1414"/>
      <c r="C616" s="1415"/>
      <c r="D616" s="1415"/>
      <c r="E616" s="1416"/>
      <c r="F616" s="1415"/>
      <c r="G616" s="1417"/>
      <c r="H616" s="1417"/>
      <c r="I616" s="1153"/>
    </row>
    <row r="617" spans="1:9" ht="49.5" customHeight="1" x14ac:dyDescent="0.25">
      <c r="A617" s="1413"/>
      <c r="B617" s="1414"/>
      <c r="C617" s="1415"/>
      <c r="D617" s="1415"/>
      <c r="E617" s="1416"/>
      <c r="F617" s="1415"/>
      <c r="G617" s="1417"/>
      <c r="H617" s="1417"/>
      <c r="I617" s="1153"/>
    </row>
    <row r="618" spans="1:9" ht="49.5" customHeight="1" x14ac:dyDescent="0.25">
      <c r="A618" s="1413"/>
      <c r="B618" s="1414"/>
      <c r="C618" s="1419"/>
      <c r="D618" s="1419"/>
      <c r="E618" s="1416"/>
      <c r="F618" s="1415"/>
      <c r="G618" s="1417"/>
      <c r="H618" s="1417"/>
      <c r="I618" s="1153"/>
    </row>
    <row r="619" spans="1:9" ht="49.5" customHeight="1" x14ac:dyDescent="0.25">
      <c r="A619" s="1413"/>
      <c r="B619" s="1414"/>
      <c r="C619" s="1415"/>
      <c r="D619" s="1415"/>
      <c r="E619" s="1416"/>
      <c r="F619" s="1415"/>
      <c r="G619" s="1417"/>
      <c r="H619" s="1417"/>
      <c r="I619" s="1153"/>
    </row>
    <row r="620" spans="1:9" ht="49.5" customHeight="1" x14ac:dyDescent="0.25">
      <c r="A620" s="1413"/>
      <c r="B620" s="1414"/>
      <c r="C620" s="1415"/>
      <c r="D620" s="1415"/>
      <c r="E620" s="1416"/>
      <c r="F620" s="1415"/>
      <c r="G620" s="1417"/>
      <c r="H620" s="1417"/>
      <c r="I620" s="1153"/>
    </row>
    <row r="621" spans="1:9" ht="49.5" customHeight="1" x14ac:dyDescent="0.25">
      <c r="A621" s="1413"/>
      <c r="B621" s="1414"/>
      <c r="C621" s="1805"/>
      <c r="D621" s="1805"/>
      <c r="E621" s="1416"/>
      <c r="F621" s="1415"/>
      <c r="G621" s="1417"/>
      <c r="H621" s="1428"/>
      <c r="I621" s="1153"/>
    </row>
    <row r="622" spans="1:9" ht="49.5" customHeight="1" x14ac:dyDescent="0.25">
      <c r="A622" s="1413"/>
      <c r="B622" s="1414"/>
      <c r="C622" s="1805"/>
      <c r="D622" s="1805"/>
      <c r="E622" s="1416"/>
      <c r="F622" s="1415"/>
      <c r="G622" s="1417"/>
      <c r="H622" s="1417"/>
      <c r="I622" s="1153"/>
    </row>
    <row r="623" spans="1:9" ht="26.4" x14ac:dyDescent="0.25">
      <c r="A623" s="1413"/>
      <c r="B623" s="1414"/>
      <c r="C623" s="1805"/>
      <c r="D623" s="1805"/>
      <c r="E623" s="1416"/>
      <c r="F623" s="1415"/>
      <c r="G623" s="1417"/>
      <c r="H623" s="1417"/>
      <c r="I623" s="1153"/>
    </row>
    <row r="624" spans="1:9" ht="26.4" x14ac:dyDescent="0.25">
      <c r="A624" s="1413"/>
      <c r="B624" s="1414"/>
      <c r="C624" s="1419"/>
      <c r="D624" s="1420"/>
      <c r="E624" s="1416"/>
      <c r="F624" s="1415"/>
      <c r="G624" s="1417"/>
      <c r="H624" s="1417"/>
      <c r="I624" s="1153"/>
    </row>
    <row r="625" spans="1:9" ht="26.4" x14ac:dyDescent="0.25">
      <c r="A625" s="1413"/>
      <c r="B625" s="1414"/>
      <c r="C625" s="1419"/>
      <c r="D625" s="1420"/>
      <c r="E625" s="1416"/>
      <c r="F625" s="1415"/>
      <c r="G625" s="1417"/>
      <c r="H625" s="1417"/>
      <c r="I625" s="1153"/>
    </row>
    <row r="626" spans="1:9" ht="26.4" x14ac:dyDescent="0.25">
      <c r="A626" s="1413"/>
      <c r="B626" s="1414"/>
      <c r="C626" s="1419"/>
      <c r="D626" s="1420"/>
      <c r="E626" s="1416"/>
      <c r="F626" s="1415"/>
      <c r="G626" s="1417"/>
      <c r="H626" s="1417"/>
      <c r="I626" s="1153"/>
    </row>
    <row r="627" spans="1:9" ht="26.4" x14ac:dyDescent="0.25">
      <c r="A627" s="1413"/>
      <c r="B627" s="1414"/>
      <c r="C627" s="1419"/>
      <c r="D627" s="1420"/>
      <c r="E627" s="1416"/>
      <c r="F627" s="1415"/>
      <c r="G627" s="1417"/>
      <c r="H627" s="1417"/>
      <c r="I627" s="1153"/>
    </row>
    <row r="628" spans="1:9" ht="25.5" customHeight="1" x14ac:dyDescent="0.25">
      <c r="A628" s="1413"/>
      <c r="B628" s="1414"/>
      <c r="C628" s="1805"/>
      <c r="D628" s="1805"/>
      <c r="E628" s="1416"/>
      <c r="F628" s="1415"/>
      <c r="G628" s="1417"/>
      <c r="H628" s="1417"/>
      <c r="I628" s="1153"/>
    </row>
    <row r="629" spans="1:9" ht="26.4" x14ac:dyDescent="0.25">
      <c r="A629" s="1413"/>
      <c r="B629" s="1414"/>
      <c r="C629" s="1805"/>
      <c r="D629" s="1805"/>
      <c r="E629" s="1416"/>
      <c r="F629" s="1415"/>
      <c r="G629" s="1417"/>
      <c r="H629" s="1417"/>
      <c r="I629" s="1153"/>
    </row>
    <row r="630" spans="1:9" ht="25.5" customHeight="1" x14ac:dyDescent="0.25">
      <c r="A630" s="1413"/>
      <c r="B630" s="1414"/>
      <c r="C630" s="1805"/>
      <c r="D630" s="1805"/>
      <c r="E630" s="1416"/>
      <c r="F630" s="1415"/>
      <c r="G630" s="1417"/>
      <c r="H630" s="1417"/>
      <c r="I630" s="1153"/>
    </row>
    <row r="631" spans="1:9" ht="26.4" x14ac:dyDescent="0.25">
      <c r="A631" s="1413"/>
      <c r="B631" s="1414"/>
      <c r="C631" s="1419"/>
      <c r="D631" s="1420"/>
      <c r="E631" s="1416"/>
      <c r="F631" s="1415"/>
      <c r="G631" s="1417"/>
      <c r="H631" s="1417"/>
      <c r="I631" s="1153"/>
    </row>
    <row r="632" spans="1:9" ht="26.4" x14ac:dyDescent="0.25">
      <c r="A632" s="1413"/>
      <c r="B632" s="1414"/>
      <c r="C632" s="1419"/>
      <c r="D632" s="1420"/>
      <c r="E632" s="1416"/>
      <c r="F632" s="1415"/>
      <c r="G632" s="1417"/>
      <c r="H632" s="1417"/>
      <c r="I632" s="1153"/>
    </row>
    <row r="633" spans="1:9" ht="51" customHeight="1" x14ac:dyDescent="0.25">
      <c r="A633" s="1413"/>
      <c r="B633" s="1414"/>
      <c r="C633" s="1805"/>
      <c r="D633" s="1805"/>
      <c r="E633" s="1416"/>
      <c r="F633" s="1415"/>
      <c r="G633" s="1417"/>
      <c r="H633" s="1417"/>
      <c r="I633" s="1153"/>
    </row>
    <row r="634" spans="1:9" ht="26.4" x14ac:dyDescent="0.25">
      <c r="A634" s="1413"/>
      <c r="B634" s="1414"/>
      <c r="C634" s="1805"/>
      <c r="D634" s="1805"/>
      <c r="E634" s="1416"/>
      <c r="F634" s="1415"/>
      <c r="G634" s="1417"/>
      <c r="H634" s="1417"/>
      <c r="I634" s="1153"/>
    </row>
    <row r="635" spans="1:9" ht="26.4" x14ac:dyDescent="0.25">
      <c r="A635" s="1413"/>
      <c r="B635" s="1414"/>
      <c r="C635" s="1419"/>
      <c r="D635" s="1420"/>
      <c r="E635" s="1416"/>
      <c r="F635" s="1415"/>
      <c r="G635" s="1417"/>
      <c r="H635" s="1417"/>
      <c r="I635" s="1153"/>
    </row>
    <row r="636" spans="1:9" ht="26.4" x14ac:dyDescent="0.25">
      <c r="A636" s="1413"/>
      <c r="B636" s="1414"/>
      <c r="C636" s="1419"/>
      <c r="D636" s="1420"/>
      <c r="E636" s="1416"/>
      <c r="F636" s="1415"/>
      <c r="G636" s="1417"/>
      <c r="H636" s="1417"/>
      <c r="I636" s="1153"/>
    </row>
    <row r="637" spans="1:9" ht="26.4" x14ac:dyDescent="0.25">
      <c r="A637" s="1413"/>
      <c r="B637" s="1414"/>
      <c r="C637" s="1419"/>
      <c r="D637" s="1420"/>
      <c r="E637" s="1416"/>
      <c r="F637" s="1415"/>
      <c r="G637" s="1417"/>
      <c r="H637" s="1417"/>
      <c r="I637" s="1153"/>
    </row>
    <row r="638" spans="1:9" ht="26.4" x14ac:dyDescent="0.25">
      <c r="A638" s="1413"/>
      <c r="B638" s="1414"/>
      <c r="C638" s="1419"/>
      <c r="D638" s="1420"/>
      <c r="E638" s="1416"/>
      <c r="F638" s="1415"/>
      <c r="G638" s="1417"/>
      <c r="H638" s="1417"/>
      <c r="I638" s="1153"/>
    </row>
    <row r="639" spans="1:9" ht="26.4" x14ac:dyDescent="0.25">
      <c r="A639" s="1413"/>
      <c r="B639" s="1414"/>
      <c r="C639" s="1419"/>
      <c r="D639" s="1420"/>
      <c r="E639" s="1416"/>
      <c r="F639" s="1415"/>
      <c r="G639" s="1417"/>
      <c r="H639" s="1417"/>
      <c r="I639" s="1153"/>
    </row>
    <row r="640" spans="1:9" ht="26.4" x14ac:dyDescent="0.25">
      <c r="A640" s="1413"/>
      <c r="B640" s="1414"/>
      <c r="C640" s="1419"/>
      <c r="D640" s="1420"/>
      <c r="E640" s="1416"/>
      <c r="F640" s="1415"/>
      <c r="G640" s="1417"/>
      <c r="H640" s="1417"/>
      <c r="I640" s="1153"/>
    </row>
    <row r="641" spans="1:9" ht="26.4" x14ac:dyDescent="0.25">
      <c r="A641" s="1413"/>
      <c r="B641" s="1414"/>
      <c r="C641" s="1805"/>
      <c r="D641" s="1805"/>
      <c r="E641" s="1416"/>
      <c r="F641" s="1415"/>
      <c r="G641" s="1417"/>
      <c r="H641" s="1417"/>
      <c r="I641" s="1153"/>
    </row>
    <row r="642" spans="1:9" ht="26.4" x14ac:dyDescent="0.25">
      <c r="A642" s="1413"/>
      <c r="B642" s="1414"/>
      <c r="C642" s="1805"/>
      <c r="D642" s="1805"/>
      <c r="E642" s="1416"/>
      <c r="F642" s="1415"/>
      <c r="G642" s="1417"/>
      <c r="H642" s="1417"/>
      <c r="I642" s="1153"/>
    </row>
    <row r="643" spans="1:9" ht="26.4" x14ac:dyDescent="0.25">
      <c r="A643" s="1413"/>
      <c r="B643" s="1414"/>
      <c r="C643" s="1805"/>
      <c r="D643" s="1805"/>
      <c r="E643" s="1416"/>
      <c r="F643" s="1415"/>
      <c r="G643" s="1417"/>
      <c r="H643" s="1417"/>
      <c r="I643" s="1153"/>
    </row>
    <row r="644" spans="1:9" ht="26.4" x14ac:dyDescent="0.25">
      <c r="A644" s="1413"/>
      <c r="B644" s="1414"/>
      <c r="C644" s="1419"/>
      <c r="D644" s="1420"/>
      <c r="E644" s="1416"/>
      <c r="F644" s="1415"/>
      <c r="G644" s="1417"/>
      <c r="H644" s="1417"/>
      <c r="I644" s="1153"/>
    </row>
    <row r="645" spans="1:9" ht="26.4" x14ac:dyDescent="0.25">
      <c r="A645" s="1413"/>
      <c r="B645" s="1414"/>
      <c r="C645" s="1419"/>
      <c r="D645" s="1420"/>
      <c r="E645" s="1416"/>
      <c r="F645" s="1415"/>
      <c r="G645" s="1417"/>
      <c r="H645" s="1417"/>
      <c r="I645" s="1153"/>
    </row>
    <row r="646" spans="1:9" ht="26.4" x14ac:dyDescent="0.25">
      <c r="A646" s="1413"/>
      <c r="B646" s="1414"/>
      <c r="C646" s="1419"/>
      <c r="D646" s="1420"/>
      <c r="E646" s="1416"/>
      <c r="F646" s="1415"/>
      <c r="G646" s="1417"/>
      <c r="H646" s="1417"/>
      <c r="I646" s="1153"/>
    </row>
    <row r="647" spans="1:9" ht="26.4" x14ac:dyDescent="0.25">
      <c r="A647" s="1413"/>
      <c r="B647" s="1414"/>
      <c r="C647" s="1805"/>
      <c r="D647" s="1805"/>
      <c r="E647" s="1416"/>
      <c r="F647" s="1415"/>
      <c r="G647" s="1417"/>
      <c r="H647" s="1417"/>
      <c r="I647" s="1153"/>
    </row>
    <row r="648" spans="1:9" ht="26.4" x14ac:dyDescent="0.25">
      <c r="A648" s="1413"/>
      <c r="B648" s="1414"/>
      <c r="C648" s="1415"/>
      <c r="D648" s="1415"/>
      <c r="E648" s="1416"/>
      <c r="F648" s="1415"/>
      <c r="G648" s="1417"/>
      <c r="H648" s="1417"/>
      <c r="I648" s="1153"/>
    </row>
    <row r="649" spans="1:9" ht="26.4" x14ac:dyDescent="0.25">
      <c r="A649" s="1413"/>
      <c r="B649" s="1414"/>
      <c r="C649" s="1419"/>
      <c r="D649" s="1419"/>
      <c r="E649" s="1416"/>
      <c r="F649" s="1415"/>
      <c r="G649" s="1417"/>
      <c r="H649" s="1417"/>
      <c r="I649" s="1153"/>
    </row>
    <row r="650" spans="1:9" ht="25.5" customHeight="1" x14ac:dyDescent="0.25">
      <c r="A650" s="1413"/>
      <c r="B650" s="1414"/>
      <c r="C650" s="1805"/>
      <c r="D650" s="1805"/>
      <c r="E650" s="1416"/>
      <c r="F650" s="1415"/>
      <c r="G650" s="1417"/>
      <c r="H650" s="1417"/>
      <c r="I650" s="1153"/>
    </row>
    <row r="651" spans="1:9" ht="26.4" x14ac:dyDescent="0.25">
      <c r="A651" s="1413"/>
      <c r="B651" s="1414"/>
      <c r="C651" s="1419"/>
      <c r="D651" s="1420"/>
      <c r="E651" s="1416"/>
      <c r="F651" s="1415"/>
      <c r="G651" s="1417"/>
      <c r="H651" s="1417"/>
      <c r="I651" s="1153"/>
    </row>
    <row r="652" spans="1:9" ht="26.4" x14ac:dyDescent="0.25">
      <c r="A652" s="1413"/>
      <c r="B652" s="1414"/>
      <c r="C652" s="1419"/>
      <c r="D652" s="1420"/>
      <c r="E652" s="1416"/>
      <c r="F652" s="1415"/>
      <c r="G652" s="1417"/>
      <c r="H652" s="1417"/>
      <c r="I652" s="1153"/>
    </row>
    <row r="653" spans="1:9" ht="26.4" x14ac:dyDescent="0.25">
      <c r="A653" s="1413"/>
      <c r="B653" s="1414"/>
      <c r="C653" s="1415"/>
      <c r="D653" s="1415"/>
      <c r="E653" s="1416"/>
      <c r="F653" s="1415"/>
      <c r="G653" s="1417"/>
      <c r="H653" s="1417"/>
      <c r="I653" s="1153"/>
    </row>
    <row r="654" spans="1:9" ht="105.75" customHeight="1" x14ac:dyDescent="0.25">
      <c r="A654" s="1413"/>
      <c r="B654" s="1414"/>
      <c r="C654" s="1415"/>
      <c r="D654" s="1415"/>
      <c r="E654" s="1416"/>
      <c r="F654" s="1415"/>
      <c r="G654" s="1417"/>
      <c r="H654" s="1417"/>
      <c r="I654" s="1153"/>
    </row>
    <row r="655" spans="1:9" ht="26.4" x14ac:dyDescent="0.25">
      <c r="A655" s="1413"/>
      <c r="B655" s="1414"/>
      <c r="C655" s="1419"/>
      <c r="D655" s="1419"/>
      <c r="E655" s="1416"/>
      <c r="F655" s="1415"/>
      <c r="G655" s="1417"/>
      <c r="H655" s="1417"/>
      <c r="I655" s="1153"/>
    </row>
    <row r="656" spans="1:9" ht="26.4" x14ac:dyDescent="0.25">
      <c r="A656" s="1413"/>
      <c r="B656" s="1414"/>
      <c r="C656" s="1805"/>
      <c r="D656" s="1805"/>
      <c r="E656" s="1416"/>
      <c r="F656" s="1415"/>
      <c r="G656" s="1417"/>
      <c r="H656" s="1417"/>
      <c r="I656" s="1153"/>
    </row>
    <row r="657" spans="1:9" ht="26.4" x14ac:dyDescent="0.25">
      <c r="A657" s="1413"/>
      <c r="B657" s="1414"/>
      <c r="C657" s="1805"/>
      <c r="D657" s="1805"/>
      <c r="E657" s="1416"/>
      <c r="F657" s="1415"/>
      <c r="G657" s="1417"/>
      <c r="H657" s="1417"/>
      <c r="I657" s="1153"/>
    </row>
    <row r="658" spans="1:9" ht="26.4" x14ac:dyDescent="0.25">
      <c r="A658" s="1413"/>
      <c r="B658" s="1414"/>
      <c r="C658" s="1805"/>
      <c r="D658" s="1805"/>
      <c r="E658" s="1416"/>
      <c r="F658" s="1415"/>
      <c r="G658" s="1417"/>
      <c r="H658" s="1417"/>
      <c r="I658" s="1153"/>
    </row>
    <row r="659" spans="1:9" ht="26.4" x14ac:dyDescent="0.25">
      <c r="A659" s="1413"/>
      <c r="B659" s="1414"/>
      <c r="C659" s="1419"/>
      <c r="D659" s="1419"/>
      <c r="E659" s="1416"/>
      <c r="F659" s="1415"/>
      <c r="G659" s="1417"/>
      <c r="H659" s="1417"/>
      <c r="I659" s="1153"/>
    </row>
    <row r="660" spans="1:9" ht="87" customHeight="1" x14ac:dyDescent="0.25">
      <c r="A660" s="1413"/>
      <c r="B660" s="1414"/>
      <c r="C660" s="1415"/>
      <c r="D660" s="1415"/>
      <c r="E660" s="1416"/>
      <c r="F660" s="1415"/>
      <c r="G660" s="1417"/>
      <c r="H660" s="1417"/>
      <c r="I660" s="1153"/>
    </row>
    <row r="661" spans="1:9" ht="51" customHeight="1" x14ac:dyDescent="0.25">
      <c r="A661" s="1413"/>
      <c r="B661" s="1414"/>
      <c r="C661" s="1415"/>
      <c r="D661" s="1415"/>
      <c r="E661" s="1416"/>
      <c r="F661" s="1415"/>
      <c r="G661" s="1417"/>
      <c r="H661" s="1417"/>
      <c r="I661" s="1153"/>
    </row>
    <row r="662" spans="1:9" ht="51" customHeight="1" x14ac:dyDescent="0.25">
      <c r="A662" s="1413"/>
      <c r="B662" s="1414"/>
      <c r="C662" s="1805"/>
      <c r="D662" s="1805"/>
      <c r="E662" s="1416"/>
      <c r="F662" s="1415"/>
      <c r="G662" s="1417"/>
      <c r="H662" s="1417"/>
      <c r="I662" s="1153"/>
    </row>
    <row r="663" spans="1:9" ht="26.4" x14ac:dyDescent="0.25">
      <c r="A663" s="1413"/>
      <c r="B663" s="1414"/>
      <c r="C663" s="1805"/>
      <c r="D663" s="1805"/>
      <c r="E663" s="1416"/>
      <c r="F663" s="1415"/>
      <c r="G663" s="1417"/>
      <c r="H663" s="1417"/>
      <c r="I663" s="1153"/>
    </row>
    <row r="664" spans="1:9" ht="31.5" customHeight="1" x14ac:dyDescent="0.25">
      <c r="A664" s="1413"/>
      <c r="B664" s="1414"/>
      <c r="C664" s="1805"/>
      <c r="D664" s="1805"/>
      <c r="E664" s="1416"/>
      <c r="F664" s="1415"/>
      <c r="G664" s="1417"/>
      <c r="H664" s="1417"/>
      <c r="I664" s="1153"/>
    </row>
    <row r="665" spans="1:9" ht="100.5" customHeight="1" x14ac:dyDescent="0.25">
      <c r="A665" s="1413"/>
      <c r="B665" s="1414"/>
      <c r="C665" s="1415"/>
      <c r="D665" s="1415"/>
      <c r="E665" s="1416"/>
      <c r="F665" s="1415"/>
      <c r="G665" s="1417"/>
      <c r="H665" s="1417"/>
      <c r="I665" s="1153"/>
    </row>
    <row r="666" spans="1:9" ht="52.5" customHeight="1" x14ac:dyDescent="0.25">
      <c r="A666" s="1413"/>
      <c r="B666" s="1414"/>
      <c r="C666" s="1419"/>
      <c r="D666" s="1420"/>
      <c r="E666" s="1416"/>
      <c r="F666" s="1415"/>
      <c r="G666" s="1417"/>
      <c r="H666" s="1417"/>
      <c r="I666" s="1153"/>
    </row>
    <row r="667" spans="1:9" ht="31.5" customHeight="1" x14ac:dyDescent="0.25">
      <c r="A667" s="1413"/>
      <c r="B667" s="1414"/>
      <c r="C667" s="1805"/>
      <c r="D667" s="1805"/>
      <c r="E667" s="1416"/>
      <c r="F667" s="1415"/>
      <c r="G667" s="1417"/>
      <c r="H667" s="1417"/>
      <c r="I667" s="1153"/>
    </row>
    <row r="668" spans="1:9" ht="31.5" customHeight="1" x14ac:dyDescent="0.25">
      <c r="A668" s="1413"/>
      <c r="B668" s="1414"/>
      <c r="C668" s="1805"/>
      <c r="D668" s="1805"/>
      <c r="E668" s="1416"/>
      <c r="F668" s="1415"/>
      <c r="G668" s="1417"/>
      <c r="H668" s="1417"/>
      <c r="I668" s="1153"/>
    </row>
    <row r="669" spans="1:9" ht="45.75" customHeight="1" x14ac:dyDescent="0.25">
      <c r="A669" s="1413"/>
      <c r="B669" s="1414"/>
      <c r="C669" s="1420"/>
      <c r="D669" s="1420"/>
      <c r="E669" s="1416"/>
      <c r="F669" s="1415"/>
      <c r="G669" s="1417"/>
      <c r="H669" s="1417"/>
      <c r="I669" s="1153"/>
    </row>
    <row r="670" spans="1:9" ht="31.5" customHeight="1" x14ac:dyDescent="0.25">
      <c r="A670" s="1413"/>
      <c r="B670" s="1414"/>
      <c r="C670" s="1805"/>
      <c r="D670" s="1805"/>
      <c r="E670" s="1416"/>
      <c r="F670" s="1415"/>
      <c r="G670" s="1417"/>
      <c r="H670" s="1417"/>
      <c r="I670" s="1153"/>
    </row>
    <row r="671" spans="1:9" ht="72" customHeight="1" x14ac:dyDescent="0.25">
      <c r="A671" s="1413"/>
      <c r="B671" s="1414"/>
      <c r="C671" s="1419"/>
      <c r="D671" s="1420"/>
      <c r="E671" s="1416"/>
      <c r="F671" s="1415"/>
      <c r="G671" s="1417"/>
      <c r="H671" s="1417"/>
      <c r="I671" s="1153"/>
    </row>
    <row r="672" spans="1:9" ht="72" customHeight="1" x14ac:dyDescent="0.25">
      <c r="A672" s="1413"/>
      <c r="B672" s="1414"/>
      <c r="C672" s="1419"/>
      <c r="D672" s="1420"/>
      <c r="E672" s="1416"/>
      <c r="F672" s="1415"/>
      <c r="G672" s="1417"/>
      <c r="H672" s="1417"/>
      <c r="I672" s="1153"/>
    </row>
    <row r="673" spans="1:9" ht="72" customHeight="1" x14ac:dyDescent="0.25">
      <c r="A673" s="1413"/>
      <c r="B673" s="1414"/>
      <c r="C673" s="1419"/>
      <c r="D673" s="1420"/>
      <c r="E673" s="1416"/>
      <c r="F673" s="1415"/>
      <c r="G673" s="1417"/>
      <c r="H673" s="1417"/>
      <c r="I673" s="1153"/>
    </row>
    <row r="674" spans="1:9" ht="72" customHeight="1" x14ac:dyDescent="0.25">
      <c r="A674" s="1413"/>
      <c r="B674" s="1414"/>
      <c r="C674" s="1419"/>
      <c r="D674" s="1420"/>
      <c r="E674" s="1416"/>
      <c r="F674" s="1415"/>
      <c r="G674" s="1417"/>
      <c r="H674" s="1417"/>
      <c r="I674" s="1153"/>
    </row>
    <row r="675" spans="1:9" ht="72" customHeight="1" x14ac:dyDescent="0.25">
      <c r="A675" s="1413"/>
      <c r="B675" s="1414"/>
      <c r="C675" s="1419"/>
      <c r="D675" s="1420"/>
      <c r="E675" s="1416"/>
      <c r="F675" s="1415"/>
      <c r="G675" s="1417"/>
      <c r="H675" s="1417"/>
      <c r="I675" s="1153"/>
    </row>
    <row r="676" spans="1:9" ht="31.5" customHeight="1" x14ac:dyDescent="0.25">
      <c r="A676" s="1413"/>
      <c r="B676" s="1414"/>
      <c r="C676" s="1805"/>
      <c r="D676" s="1805"/>
      <c r="E676" s="1416"/>
      <c r="F676" s="1415"/>
      <c r="G676" s="1417"/>
      <c r="H676" s="1417"/>
      <c r="I676" s="1153"/>
    </row>
    <row r="677" spans="1:9" ht="31.5" customHeight="1" x14ac:dyDescent="0.25">
      <c r="A677" s="1413"/>
      <c r="B677" s="1414"/>
      <c r="C677" s="1805"/>
      <c r="D677" s="1805"/>
      <c r="E677" s="1416"/>
      <c r="F677" s="1415"/>
      <c r="G677" s="1417"/>
      <c r="H677" s="1417"/>
      <c r="I677" s="1153"/>
    </row>
    <row r="678" spans="1:9" ht="31.5" customHeight="1" x14ac:dyDescent="0.25">
      <c r="A678" s="1413"/>
      <c r="B678" s="1414"/>
      <c r="C678" s="1805"/>
      <c r="D678" s="1805"/>
      <c r="E678" s="1416"/>
      <c r="F678" s="1415"/>
      <c r="G678" s="1417"/>
      <c r="H678" s="1417"/>
      <c r="I678" s="1153"/>
    </row>
    <row r="679" spans="1:9" ht="31.5" customHeight="1" x14ac:dyDescent="0.25">
      <c r="A679" s="1413"/>
      <c r="B679" s="1414"/>
      <c r="C679" s="1805"/>
      <c r="D679" s="1805"/>
      <c r="E679" s="1416"/>
      <c r="F679" s="1415"/>
      <c r="G679" s="1417"/>
      <c r="H679" s="1417"/>
      <c r="I679" s="1153"/>
    </row>
    <row r="680" spans="1:9" ht="31.5" customHeight="1" x14ac:dyDescent="0.25">
      <c r="A680" s="1413"/>
      <c r="B680" s="1414"/>
      <c r="C680" s="1420"/>
      <c r="D680" s="1420"/>
      <c r="E680" s="1416"/>
      <c r="F680" s="1415"/>
      <c r="G680" s="1417"/>
      <c r="H680" s="1417"/>
      <c r="I680" s="1153"/>
    </row>
    <row r="681" spans="1:9" ht="26.4" x14ac:dyDescent="0.25">
      <c r="A681" s="1413"/>
      <c r="B681" s="1414"/>
      <c r="C681" s="1419"/>
      <c r="D681" s="1420"/>
      <c r="E681" s="1416"/>
      <c r="F681" s="1415"/>
      <c r="G681" s="1417"/>
      <c r="H681" s="1417"/>
      <c r="I681" s="1153"/>
    </row>
    <row r="682" spans="1:9" ht="26.4" x14ac:dyDescent="0.25">
      <c r="A682" s="1421"/>
      <c r="B682" s="1422"/>
      <c r="C682" s="1811"/>
      <c r="D682" s="1811"/>
      <c r="E682" s="1423"/>
      <c r="F682" s="1405"/>
      <c r="G682" s="1429"/>
      <c r="H682" s="1430"/>
      <c r="I682" s="1154"/>
    </row>
    <row r="683" spans="1:9" ht="17.399999999999999" x14ac:dyDescent="0.3">
      <c r="A683" s="490"/>
      <c r="B683" s="490"/>
      <c r="C683" s="490"/>
      <c r="D683" s="490"/>
      <c r="E683" s="490"/>
      <c r="F683" s="490"/>
      <c r="G683" s="1146"/>
      <c r="H683" s="1146"/>
      <c r="I683" s="1146"/>
    </row>
    <row r="684" spans="1:9" ht="54" customHeight="1" x14ac:dyDescent="0.25">
      <c r="A684" s="1393"/>
      <c r="B684" s="1393"/>
      <c r="C684" s="1547"/>
      <c r="D684" s="1547"/>
      <c r="E684" s="1547"/>
      <c r="F684" s="1547"/>
      <c r="G684" s="1394"/>
      <c r="H684" s="1147"/>
      <c r="I684" s="1147"/>
    </row>
    <row r="685" spans="1:9" ht="20.399999999999999" x14ac:dyDescent="0.25">
      <c r="A685" s="1393"/>
      <c r="B685" s="1395"/>
      <c r="C685" s="1395"/>
      <c r="D685" s="1395"/>
      <c r="E685" s="1395"/>
      <c r="F685" s="1395"/>
      <c r="G685" s="1395"/>
      <c r="H685" s="1395"/>
      <c r="I685" s="1395"/>
    </row>
    <row r="686" spans="1:9" ht="51.75" customHeight="1" x14ac:dyDescent="0.25">
      <c r="A686" s="1426"/>
      <c r="B686" s="1426"/>
      <c r="C686" s="1426"/>
      <c r="D686" s="1426"/>
      <c r="E686" s="1426"/>
      <c r="F686" s="1426"/>
      <c r="G686" s="1426"/>
      <c r="H686" s="1426"/>
      <c r="I686" s="1426"/>
    </row>
    <row r="687" spans="1:9" ht="44.25" customHeight="1" x14ac:dyDescent="0.25">
      <c r="A687" s="1426"/>
      <c r="B687" s="1426"/>
      <c r="C687" s="1426"/>
      <c r="D687" s="1426"/>
      <c r="E687" s="1426"/>
      <c r="F687" s="1426"/>
      <c r="G687" s="1427"/>
      <c r="H687" s="1427"/>
      <c r="I687" s="1427"/>
    </row>
    <row r="688" spans="1:9" ht="21" x14ac:dyDescent="0.25">
      <c r="A688" s="1394"/>
      <c r="B688" s="1394"/>
      <c r="C688" s="1394"/>
      <c r="D688" s="1394"/>
      <c r="E688" s="1394"/>
      <c r="F688" s="1394"/>
      <c r="G688" s="1155"/>
      <c r="H688" s="1155"/>
      <c r="I688" s="1155"/>
    </row>
    <row r="689" spans="1:9" ht="32.25" customHeight="1" x14ac:dyDescent="0.25">
      <c r="A689" s="1396"/>
      <c r="B689" s="1396"/>
      <c r="C689" s="1806"/>
      <c r="D689" s="1806"/>
      <c r="E689" s="1806"/>
      <c r="F689" s="1806"/>
      <c r="G689" s="1396"/>
      <c r="H689" s="1396"/>
      <c r="I689" s="1396"/>
    </row>
    <row r="690" spans="1:9" ht="17.399999999999999" x14ac:dyDescent="0.25">
      <c r="A690" s="1397"/>
      <c r="B690" s="1397"/>
      <c r="C690" s="1810"/>
      <c r="D690" s="1810"/>
      <c r="E690" s="1810"/>
      <c r="F690" s="1810"/>
      <c r="G690" s="1397"/>
      <c r="H690" s="1397"/>
      <c r="I690" s="1397"/>
    </row>
    <row r="691" spans="1:9" ht="17.399999999999999" x14ac:dyDescent="0.25">
      <c r="A691" s="1397"/>
      <c r="B691" s="1397"/>
      <c r="C691" s="1397"/>
      <c r="D691" s="1397"/>
      <c r="E691" s="1397"/>
      <c r="F691" s="1397"/>
      <c r="G691" s="1397"/>
      <c r="H691" s="1397"/>
      <c r="I691" s="1397"/>
    </row>
    <row r="692" spans="1:9" ht="17.399999999999999" x14ac:dyDescent="0.25">
      <c r="A692" s="1397"/>
      <c r="B692" s="1397"/>
      <c r="C692" s="1397"/>
      <c r="D692" s="1810"/>
      <c r="E692" s="1810"/>
      <c r="F692" s="1397"/>
      <c r="G692" s="1397"/>
      <c r="H692" s="1397"/>
      <c r="I692" s="1397"/>
    </row>
    <row r="695" spans="1:9" ht="26.4" x14ac:dyDescent="0.5">
      <c r="A695" s="743"/>
      <c r="B695" s="743"/>
      <c r="C695" s="743"/>
      <c r="D695" s="743"/>
      <c r="E695" s="743"/>
      <c r="F695" s="743"/>
      <c r="G695" s="743"/>
      <c r="H695" s="743"/>
      <c r="I695" s="743"/>
    </row>
    <row r="696" spans="1:9" ht="25.2" x14ac:dyDescent="0.45">
      <c r="A696" s="1786"/>
      <c r="B696" s="1786"/>
      <c r="C696" s="1786"/>
      <c r="D696" s="1786"/>
      <c r="E696" s="1786"/>
      <c r="F696" s="1786"/>
      <c r="G696" s="1786"/>
      <c r="H696" s="1786"/>
      <c r="I696" s="1786"/>
    </row>
    <row r="697" spans="1:9" ht="25.2" x14ac:dyDescent="0.45">
      <c r="A697" s="1399"/>
      <c r="B697" s="1400"/>
      <c r="C697" s="1400"/>
      <c r="D697" s="1400"/>
      <c r="E697" s="1400"/>
      <c r="F697" s="1400"/>
      <c r="G697" s="1148"/>
      <c r="H697" s="1148"/>
      <c r="I697" s="1148"/>
    </row>
    <row r="698" spans="1:9" ht="25.2" x14ac:dyDescent="0.45">
      <c r="A698" s="1812"/>
      <c r="B698" s="1812"/>
      <c r="C698" s="1812"/>
      <c r="D698" s="1812"/>
      <c r="E698" s="1401"/>
      <c r="F698" s="1400"/>
      <c r="G698" s="1809"/>
      <c r="H698" s="1809"/>
      <c r="I698" s="1402"/>
    </row>
    <row r="699" spans="1:9" ht="26.4" x14ac:dyDescent="0.5">
      <c r="A699" s="1403"/>
      <c r="B699" s="1403"/>
      <c r="C699" s="1403"/>
      <c r="D699" s="1403"/>
      <c r="E699" s="1401"/>
      <c r="F699" s="766"/>
      <c r="G699" s="1526"/>
      <c r="H699" s="1526"/>
      <c r="I699" s="1404"/>
    </row>
    <row r="700" spans="1:9" ht="26.4" x14ac:dyDescent="0.5">
      <c r="A700" s="766"/>
      <c r="B700" s="766"/>
      <c r="C700" s="766"/>
      <c r="D700" s="766"/>
      <c r="E700" s="766"/>
      <c r="F700" s="766"/>
      <c r="G700" s="1149"/>
      <c r="H700" s="1149"/>
      <c r="I700" s="1149"/>
    </row>
    <row r="701" spans="1:9" ht="26.4" x14ac:dyDescent="0.5">
      <c r="A701" s="1815"/>
      <c r="B701" s="1815"/>
      <c r="C701" s="1815"/>
      <c r="D701" s="1815"/>
      <c r="E701" s="1815"/>
      <c r="F701" s="1815"/>
      <c r="G701" s="1815"/>
      <c r="H701" s="1815"/>
      <c r="I701" s="1815"/>
    </row>
    <row r="702" spans="1:9" ht="25.2" x14ac:dyDescent="0.25">
      <c r="A702" s="1547"/>
      <c r="B702" s="1547"/>
      <c r="C702" s="1547"/>
      <c r="D702" s="1547"/>
      <c r="E702" s="1547"/>
      <c r="F702" s="1547"/>
      <c r="G702" s="1547"/>
      <c r="H702" s="1547"/>
      <c r="I702" s="1547"/>
    </row>
    <row r="703" spans="1:9" ht="25.2" x14ac:dyDescent="0.25">
      <c r="A703" s="824"/>
      <c r="B703" s="1405"/>
      <c r="C703" s="824"/>
      <c r="D703" s="1804"/>
      <c r="E703" s="1804"/>
      <c r="F703" s="1405"/>
      <c r="G703" s="1406"/>
      <c r="H703" s="1406"/>
      <c r="I703" s="1150"/>
    </row>
    <row r="704" spans="1:9" ht="26.4" x14ac:dyDescent="0.25">
      <c r="A704" s="1407"/>
      <c r="B704" s="1408"/>
      <c r="C704" s="1407"/>
      <c r="D704" s="1408"/>
      <c r="E704" s="1408"/>
      <c r="F704" s="1407"/>
      <c r="G704" s="1409"/>
      <c r="H704" s="1409"/>
      <c r="I704" s="1151"/>
    </row>
    <row r="705" spans="1:9" ht="26.4" x14ac:dyDescent="0.5">
      <c r="A705" s="1410"/>
      <c r="B705" s="1410"/>
      <c r="C705" s="1410"/>
      <c r="D705" s="766"/>
      <c r="E705" s="766"/>
      <c r="F705" s="1411"/>
      <c r="G705" s="1412"/>
      <c r="H705" s="1149"/>
      <c r="I705" s="1152"/>
    </row>
    <row r="706" spans="1:9" ht="26.4" x14ac:dyDescent="0.25">
      <c r="A706" s="1413"/>
      <c r="B706" s="1414"/>
      <c r="C706" s="1415"/>
      <c r="D706" s="1415"/>
      <c r="E706" s="1416"/>
      <c r="F706" s="1415"/>
      <c r="G706" s="1417"/>
      <c r="H706" s="1417"/>
      <c r="I706" s="1153"/>
    </row>
    <row r="707" spans="1:9" ht="26.4" x14ac:dyDescent="0.25">
      <c r="A707" s="1413"/>
      <c r="B707" s="1414"/>
      <c r="C707" s="1805"/>
      <c r="D707" s="1805"/>
      <c r="E707" s="1416"/>
      <c r="F707" s="1415"/>
      <c r="G707" s="1417"/>
      <c r="H707" s="1417"/>
      <c r="I707" s="1153"/>
    </row>
    <row r="708" spans="1:9" ht="26.4" x14ac:dyDescent="0.25">
      <c r="A708" s="1413"/>
      <c r="B708" s="1414"/>
      <c r="C708" s="1415"/>
      <c r="D708" s="1415"/>
      <c r="E708" s="1416"/>
      <c r="F708" s="1415"/>
      <c r="G708" s="1417"/>
      <c r="H708" s="1417"/>
      <c r="I708" s="1153"/>
    </row>
    <row r="709" spans="1:9" ht="26.4" x14ac:dyDescent="0.25">
      <c r="A709" s="1413"/>
      <c r="B709" s="1414"/>
      <c r="C709" s="1415"/>
      <c r="D709" s="1415"/>
      <c r="E709" s="1416"/>
      <c r="F709" s="1415"/>
      <c r="G709" s="1417"/>
      <c r="H709" s="1417"/>
      <c r="I709" s="1153"/>
    </row>
    <row r="710" spans="1:9" ht="26.4" x14ac:dyDescent="0.25">
      <c r="A710" s="1413"/>
      <c r="B710" s="1414"/>
      <c r="C710" s="1415"/>
      <c r="D710" s="1415"/>
      <c r="E710" s="1416"/>
      <c r="F710" s="1415"/>
      <c r="G710" s="1417"/>
      <c r="H710" s="1417"/>
      <c r="I710" s="1153"/>
    </row>
    <row r="711" spans="1:9" ht="87" customHeight="1" x14ac:dyDescent="0.25">
      <c r="A711" s="1413"/>
      <c r="B711" s="1414"/>
      <c r="C711" s="1415"/>
      <c r="D711" s="1415"/>
      <c r="E711" s="1416"/>
      <c r="F711" s="1415"/>
      <c r="G711" s="1417"/>
      <c r="H711" s="1417"/>
      <c r="I711" s="1153"/>
    </row>
    <row r="712" spans="1:9" ht="25.5" customHeight="1" x14ac:dyDescent="0.25">
      <c r="A712" s="1413"/>
      <c r="B712" s="1414"/>
      <c r="C712" s="1805"/>
      <c r="D712" s="1805"/>
      <c r="E712" s="1416"/>
      <c r="F712" s="1415"/>
      <c r="G712" s="1417"/>
      <c r="H712" s="1417"/>
      <c r="I712" s="1153"/>
    </row>
    <row r="713" spans="1:9" ht="26.4" x14ac:dyDescent="0.25">
      <c r="A713" s="1413"/>
      <c r="B713" s="1414"/>
      <c r="C713" s="1805"/>
      <c r="D713" s="1805"/>
      <c r="E713" s="1416"/>
      <c r="F713" s="1415"/>
      <c r="G713" s="1417"/>
      <c r="H713" s="1417"/>
      <c r="I713" s="1153"/>
    </row>
    <row r="714" spans="1:9" ht="26.4" x14ac:dyDescent="0.25">
      <c r="A714" s="1413"/>
      <c r="B714" s="1414"/>
      <c r="C714" s="1805"/>
      <c r="D714" s="1805"/>
      <c r="E714" s="1416"/>
      <c r="F714" s="1415"/>
      <c r="G714" s="1417"/>
      <c r="H714" s="1417"/>
      <c r="I714" s="1153"/>
    </row>
    <row r="715" spans="1:9" ht="74.25" customHeight="1" x14ac:dyDescent="0.25">
      <c r="A715" s="1413"/>
      <c r="B715" s="1414"/>
      <c r="C715" s="1415"/>
      <c r="D715" s="1415"/>
      <c r="E715" s="1416"/>
      <c r="F715" s="1415"/>
      <c r="G715" s="1417"/>
      <c r="H715" s="1417"/>
      <c r="I715" s="1153"/>
    </row>
    <row r="716" spans="1:9" ht="74.25" customHeight="1" x14ac:dyDescent="0.25">
      <c r="A716" s="1413"/>
      <c r="B716" s="1414"/>
      <c r="C716" s="1419"/>
      <c r="D716" s="1419"/>
      <c r="E716" s="1416"/>
      <c r="F716" s="1415"/>
      <c r="G716" s="1417"/>
      <c r="H716" s="1417"/>
      <c r="I716" s="1153"/>
    </row>
    <row r="717" spans="1:9" ht="74.25" customHeight="1" x14ac:dyDescent="0.25">
      <c r="A717" s="1413"/>
      <c r="B717" s="1414"/>
      <c r="C717" s="1415"/>
      <c r="D717" s="1415"/>
      <c r="E717" s="1416"/>
      <c r="F717" s="1415"/>
      <c r="G717" s="1417"/>
      <c r="H717" s="1417"/>
      <c r="I717" s="1153"/>
    </row>
    <row r="718" spans="1:9" ht="33" customHeight="1" x14ac:dyDescent="0.25">
      <c r="A718" s="1413"/>
      <c r="B718" s="1414"/>
      <c r="C718" s="1805"/>
      <c r="D718" s="1805"/>
      <c r="E718" s="1416"/>
      <c r="F718" s="1415"/>
      <c r="G718" s="1417"/>
      <c r="H718" s="1417"/>
      <c r="I718" s="1153"/>
    </row>
    <row r="719" spans="1:9" ht="33" customHeight="1" x14ac:dyDescent="0.25">
      <c r="A719" s="1413"/>
      <c r="B719" s="1414"/>
      <c r="C719" s="1805"/>
      <c r="D719" s="1805"/>
      <c r="E719" s="1416"/>
      <c r="F719" s="1415"/>
      <c r="G719" s="1417"/>
      <c r="H719" s="1417"/>
      <c r="I719" s="1153"/>
    </row>
    <row r="720" spans="1:9" ht="74.25" customHeight="1" x14ac:dyDescent="0.25">
      <c r="A720" s="1413"/>
      <c r="B720" s="1414"/>
      <c r="C720" s="1419"/>
      <c r="D720" s="1419"/>
      <c r="E720" s="1416"/>
      <c r="F720" s="1415"/>
      <c r="G720" s="1417"/>
      <c r="H720" s="1417"/>
      <c r="I720" s="1153"/>
    </row>
    <row r="721" spans="1:9" ht="37.5" customHeight="1" x14ac:dyDescent="0.25">
      <c r="A721" s="1413"/>
      <c r="B721" s="1414"/>
      <c r="C721" s="1805"/>
      <c r="D721" s="1805"/>
      <c r="E721" s="1416"/>
      <c r="F721" s="1415"/>
      <c r="G721" s="1417"/>
      <c r="H721" s="1417"/>
      <c r="I721" s="1153"/>
    </row>
    <row r="722" spans="1:9" ht="74.25" customHeight="1" x14ac:dyDescent="0.25">
      <c r="A722" s="1413"/>
      <c r="B722" s="1414"/>
      <c r="C722" s="1419"/>
      <c r="D722" s="1420"/>
      <c r="E722" s="1416"/>
      <c r="F722" s="1415"/>
      <c r="G722" s="1417"/>
      <c r="H722" s="1417"/>
      <c r="I722" s="1153"/>
    </row>
    <row r="723" spans="1:9" ht="27.75" customHeight="1" x14ac:dyDescent="0.25">
      <c r="A723" s="1413"/>
      <c r="B723" s="1414"/>
      <c r="C723" s="1805"/>
      <c r="D723" s="1805"/>
      <c r="E723" s="1416"/>
      <c r="F723" s="1415"/>
      <c r="G723" s="1417"/>
      <c r="H723" s="1417"/>
      <c r="I723" s="1153"/>
    </row>
    <row r="724" spans="1:9" ht="74.25" customHeight="1" x14ac:dyDescent="0.25">
      <c r="A724" s="1413"/>
      <c r="B724" s="1414"/>
      <c r="C724" s="1419"/>
      <c r="D724" s="1420"/>
      <c r="E724" s="1416"/>
      <c r="F724" s="1415"/>
      <c r="G724" s="1417"/>
      <c r="H724" s="1417"/>
      <c r="I724" s="1153"/>
    </row>
    <row r="725" spans="1:9" ht="74.25" customHeight="1" x14ac:dyDescent="0.25">
      <c r="A725" s="1413"/>
      <c r="B725" s="1414"/>
      <c r="C725" s="1419"/>
      <c r="D725" s="1420"/>
      <c r="E725" s="1416"/>
      <c r="F725" s="1415"/>
      <c r="G725" s="1417"/>
      <c r="H725" s="1417"/>
      <c r="I725" s="1153"/>
    </row>
    <row r="726" spans="1:9" ht="74.25" customHeight="1" x14ac:dyDescent="0.25">
      <c r="A726" s="1413"/>
      <c r="B726" s="1414"/>
      <c r="C726" s="1419"/>
      <c r="D726" s="1420"/>
      <c r="E726" s="1416"/>
      <c r="F726" s="1415"/>
      <c r="G726" s="1417"/>
      <c r="H726" s="1417"/>
      <c r="I726" s="1153"/>
    </row>
    <row r="727" spans="1:9" ht="74.25" customHeight="1" x14ac:dyDescent="0.25">
      <c r="A727" s="1413"/>
      <c r="B727" s="1414"/>
      <c r="C727" s="1419"/>
      <c r="D727" s="1420"/>
      <c r="E727" s="1416"/>
      <c r="F727" s="1415"/>
      <c r="G727" s="1417"/>
      <c r="H727" s="1417"/>
      <c r="I727" s="1153"/>
    </row>
    <row r="728" spans="1:9" ht="74.25" customHeight="1" x14ac:dyDescent="0.25">
      <c r="A728" s="1413"/>
      <c r="B728" s="1414"/>
      <c r="C728" s="1419"/>
      <c r="D728" s="1420"/>
      <c r="E728" s="1416"/>
      <c r="F728" s="1415"/>
      <c r="G728" s="1417"/>
      <c r="H728" s="1417"/>
      <c r="I728" s="1153"/>
    </row>
    <row r="729" spans="1:9" ht="74.25" customHeight="1" x14ac:dyDescent="0.25">
      <c r="A729" s="1413"/>
      <c r="B729" s="1414"/>
      <c r="C729" s="1419"/>
      <c r="D729" s="1420"/>
      <c r="E729" s="1416"/>
      <c r="F729" s="1415"/>
      <c r="G729" s="1417"/>
      <c r="H729" s="1417"/>
      <c r="I729" s="1153"/>
    </row>
    <row r="730" spans="1:9" ht="74.25" customHeight="1" x14ac:dyDescent="0.25">
      <c r="A730" s="1413"/>
      <c r="B730" s="1414"/>
      <c r="C730" s="1419"/>
      <c r="D730" s="1420"/>
      <c r="E730" s="1416"/>
      <c r="F730" s="1415"/>
      <c r="G730" s="1417"/>
      <c r="H730" s="1417"/>
      <c r="I730" s="1153"/>
    </row>
    <row r="731" spans="1:9" ht="38.25" customHeight="1" x14ac:dyDescent="0.25">
      <c r="A731" s="1413"/>
      <c r="B731" s="1414"/>
      <c r="C731" s="1805"/>
      <c r="D731" s="1805"/>
      <c r="E731" s="1416"/>
      <c r="F731" s="1415"/>
      <c r="G731" s="1417"/>
      <c r="H731" s="1417"/>
      <c r="I731" s="1153"/>
    </row>
    <row r="732" spans="1:9" ht="30" customHeight="1" x14ac:dyDescent="0.25">
      <c r="A732" s="1413"/>
      <c r="B732" s="1414"/>
      <c r="C732" s="1805"/>
      <c r="D732" s="1805"/>
      <c r="E732" s="1416"/>
      <c r="F732" s="1415"/>
      <c r="G732" s="1417"/>
      <c r="H732" s="1417"/>
      <c r="I732" s="1153"/>
    </row>
    <row r="733" spans="1:9" ht="33" customHeight="1" x14ac:dyDescent="0.25">
      <c r="A733" s="1413"/>
      <c r="B733" s="1414"/>
      <c r="C733" s="1805"/>
      <c r="D733" s="1805"/>
      <c r="E733" s="1416"/>
      <c r="F733" s="1415"/>
      <c r="G733" s="1417"/>
      <c r="H733" s="1417"/>
      <c r="I733" s="1153"/>
    </row>
    <row r="734" spans="1:9" ht="33" customHeight="1" x14ac:dyDescent="0.25">
      <c r="A734" s="1413"/>
      <c r="B734" s="1414"/>
      <c r="C734" s="1805"/>
      <c r="D734" s="1805"/>
      <c r="E734" s="1416"/>
      <c r="F734" s="1415"/>
      <c r="G734" s="1417"/>
      <c r="H734" s="1417"/>
      <c r="I734" s="1153"/>
    </row>
    <row r="735" spans="1:9" ht="33" customHeight="1" x14ac:dyDescent="0.25">
      <c r="A735" s="1413"/>
      <c r="B735" s="1414"/>
      <c r="C735" s="1805"/>
      <c r="D735" s="1805"/>
      <c r="E735" s="1416"/>
      <c r="F735" s="1415"/>
      <c r="G735" s="1417"/>
      <c r="H735" s="1417"/>
      <c r="I735" s="1153"/>
    </row>
    <row r="736" spans="1:9" ht="54.75" customHeight="1" x14ac:dyDescent="0.25">
      <c r="A736" s="1413"/>
      <c r="B736" s="1414"/>
      <c r="C736" s="1415"/>
      <c r="D736" s="1415"/>
      <c r="E736" s="1416"/>
      <c r="F736" s="1415"/>
      <c r="G736" s="1417"/>
      <c r="H736" s="1417"/>
      <c r="I736" s="1153"/>
    </row>
    <row r="737" spans="1:9" ht="52.5" customHeight="1" x14ac:dyDescent="0.25">
      <c r="A737" s="1413"/>
      <c r="B737" s="1414"/>
      <c r="C737" s="1420"/>
      <c r="D737" s="1420"/>
      <c r="E737" s="1416"/>
      <c r="F737" s="1415"/>
      <c r="G737" s="1417"/>
      <c r="H737" s="1417"/>
      <c r="I737" s="1153"/>
    </row>
    <row r="738" spans="1:9" ht="33" customHeight="1" x14ac:dyDescent="0.25">
      <c r="A738" s="1413"/>
      <c r="B738" s="1414"/>
      <c r="C738" s="1805"/>
      <c r="D738" s="1805"/>
      <c r="E738" s="1416"/>
      <c r="F738" s="1415"/>
      <c r="G738" s="1417"/>
      <c r="H738" s="1417"/>
      <c r="I738" s="1153"/>
    </row>
    <row r="739" spans="1:9" ht="70.5" customHeight="1" x14ac:dyDescent="0.25">
      <c r="A739" s="1413"/>
      <c r="B739" s="1414"/>
      <c r="C739" s="1419"/>
      <c r="D739" s="1420"/>
      <c r="E739" s="1416"/>
      <c r="F739" s="1415"/>
      <c r="G739" s="1417"/>
      <c r="H739" s="1417"/>
      <c r="I739" s="1153"/>
    </row>
    <row r="740" spans="1:9" ht="70.5" customHeight="1" x14ac:dyDescent="0.25">
      <c r="A740" s="1413"/>
      <c r="B740" s="1414"/>
      <c r="C740" s="1419"/>
      <c r="D740" s="1420"/>
      <c r="E740" s="1416"/>
      <c r="F740" s="1415"/>
      <c r="G740" s="1417"/>
      <c r="H740" s="1417"/>
      <c r="I740" s="1153"/>
    </row>
    <row r="741" spans="1:9" ht="70.5" customHeight="1" x14ac:dyDescent="0.25">
      <c r="A741" s="1413"/>
      <c r="B741" s="1414"/>
      <c r="C741" s="1419"/>
      <c r="D741" s="1420"/>
      <c r="E741" s="1416"/>
      <c r="F741" s="1415"/>
      <c r="G741" s="1417"/>
      <c r="H741" s="1417"/>
      <c r="I741" s="1153"/>
    </row>
    <row r="742" spans="1:9" ht="70.5" customHeight="1" x14ac:dyDescent="0.25">
      <c r="A742" s="1413"/>
      <c r="B742" s="1414"/>
      <c r="C742" s="1805"/>
      <c r="D742" s="1805"/>
      <c r="E742" s="1416"/>
      <c r="F742" s="1415"/>
      <c r="G742" s="1417"/>
      <c r="H742" s="1417"/>
      <c r="I742" s="1153"/>
    </row>
    <row r="743" spans="1:9" ht="70.5" customHeight="1" x14ac:dyDescent="0.25">
      <c r="A743" s="1413"/>
      <c r="B743" s="1414"/>
      <c r="C743" s="1805"/>
      <c r="D743" s="1805"/>
      <c r="E743" s="1416"/>
      <c r="F743" s="1415"/>
      <c r="G743" s="1417"/>
      <c r="H743" s="1417"/>
      <c r="I743" s="1153"/>
    </row>
    <row r="744" spans="1:9" ht="70.5" customHeight="1" x14ac:dyDescent="0.25">
      <c r="A744" s="1413"/>
      <c r="B744" s="1414"/>
      <c r="C744" s="1420"/>
      <c r="D744" s="1420"/>
      <c r="E744" s="1416"/>
      <c r="F744" s="1415"/>
      <c r="G744" s="1417"/>
      <c r="H744" s="1417"/>
      <c r="I744" s="1153"/>
    </row>
    <row r="745" spans="1:9" ht="70.5" customHeight="1" x14ac:dyDescent="0.25">
      <c r="A745" s="1413"/>
      <c r="B745" s="1414"/>
      <c r="C745" s="1419"/>
      <c r="D745" s="1420"/>
      <c r="E745" s="1416"/>
      <c r="F745" s="1415"/>
      <c r="G745" s="1417"/>
      <c r="H745" s="1417"/>
      <c r="I745" s="1153"/>
    </row>
    <row r="746" spans="1:9" ht="70.5" customHeight="1" x14ac:dyDescent="0.25">
      <c r="A746" s="1413"/>
      <c r="B746" s="1414"/>
      <c r="C746" s="1805"/>
      <c r="D746" s="1805"/>
      <c r="E746" s="1416"/>
      <c r="F746" s="1415"/>
      <c r="G746" s="1417"/>
      <c r="H746" s="1417"/>
      <c r="I746" s="1153"/>
    </row>
    <row r="747" spans="1:9" ht="70.5" customHeight="1" x14ac:dyDescent="0.25">
      <c r="A747" s="1413"/>
      <c r="B747" s="1414"/>
      <c r="C747" s="1805"/>
      <c r="D747" s="1805"/>
      <c r="E747" s="1416"/>
      <c r="F747" s="1415"/>
      <c r="G747" s="1417"/>
      <c r="H747" s="1417"/>
      <c r="I747" s="1153"/>
    </row>
    <row r="748" spans="1:9" ht="70.5" customHeight="1" x14ac:dyDescent="0.25">
      <c r="A748" s="1413"/>
      <c r="B748" s="1414"/>
      <c r="C748" s="1419"/>
      <c r="D748" s="1420"/>
      <c r="E748" s="1416"/>
      <c r="F748" s="1415"/>
      <c r="G748" s="1417"/>
      <c r="H748" s="1417"/>
      <c r="I748" s="1153"/>
    </row>
    <row r="749" spans="1:9" ht="70.5" customHeight="1" x14ac:dyDescent="0.25">
      <c r="A749" s="1413"/>
      <c r="B749" s="1414"/>
      <c r="C749" s="1419"/>
      <c r="D749" s="1420"/>
      <c r="E749" s="1416"/>
      <c r="F749" s="1415"/>
      <c r="G749" s="1417"/>
      <c r="H749" s="1417"/>
      <c r="I749" s="1153"/>
    </row>
    <row r="750" spans="1:9" ht="70.5" customHeight="1" x14ac:dyDescent="0.25">
      <c r="A750" s="1413"/>
      <c r="B750" s="1414"/>
      <c r="C750" s="1805"/>
      <c r="D750" s="1805"/>
      <c r="E750" s="1416"/>
      <c r="F750" s="1415"/>
      <c r="G750" s="1417"/>
      <c r="H750" s="1417"/>
      <c r="I750" s="1153"/>
    </row>
    <row r="751" spans="1:9" ht="25.5" customHeight="1" x14ac:dyDescent="0.25">
      <c r="A751" s="1413"/>
      <c r="B751" s="1414"/>
      <c r="C751" s="1805"/>
      <c r="D751" s="1805"/>
      <c r="E751" s="1416"/>
      <c r="F751" s="1415"/>
      <c r="G751" s="1417"/>
      <c r="H751" s="1417"/>
      <c r="I751" s="1153"/>
    </row>
    <row r="752" spans="1:9" ht="26.4" x14ac:dyDescent="0.25">
      <c r="A752" s="1421"/>
      <c r="B752" s="1422"/>
      <c r="C752" s="1811"/>
      <c r="D752" s="1811"/>
      <c r="E752" s="1423"/>
      <c r="F752" s="1405"/>
      <c r="G752" s="1429"/>
      <c r="H752" s="1430"/>
      <c r="I752" s="1154"/>
    </row>
    <row r="753" spans="1:9" ht="17.399999999999999" x14ac:dyDescent="0.3">
      <c r="A753" s="490"/>
      <c r="B753" s="490"/>
      <c r="C753" s="490"/>
      <c r="D753" s="490"/>
      <c r="E753" s="490"/>
      <c r="F753" s="490"/>
      <c r="G753" s="1146"/>
      <c r="H753" s="1146"/>
      <c r="I753" s="1146"/>
    </row>
    <row r="754" spans="1:9" ht="25.2" x14ac:dyDescent="0.25">
      <c r="A754" s="1393"/>
      <c r="B754" s="1393"/>
      <c r="C754" s="1547"/>
      <c r="D754" s="1547"/>
      <c r="E754" s="1547"/>
      <c r="F754" s="1547"/>
      <c r="G754" s="1394"/>
      <c r="H754" s="1147"/>
      <c r="I754" s="1147"/>
    </row>
    <row r="755" spans="1:9" ht="20.399999999999999" x14ac:dyDescent="0.25">
      <c r="A755" s="1393"/>
      <c r="B755" s="1395"/>
      <c r="C755" s="1395"/>
      <c r="D755" s="1395"/>
      <c r="E755" s="1395"/>
      <c r="F755" s="1395"/>
      <c r="G755" s="1395"/>
      <c r="H755" s="1395"/>
      <c r="I755" s="1395"/>
    </row>
    <row r="756" spans="1:9" ht="22.8" x14ac:dyDescent="0.25">
      <c r="A756" s="1426"/>
      <c r="B756" s="1426"/>
      <c r="C756" s="1426"/>
      <c r="D756" s="1426"/>
      <c r="E756" s="1426"/>
      <c r="F756" s="1426"/>
      <c r="G756" s="1426"/>
      <c r="H756" s="1426"/>
      <c r="I756" s="1426"/>
    </row>
    <row r="757" spans="1:9" ht="22.8" x14ac:dyDescent="0.25">
      <c r="A757" s="1426"/>
      <c r="B757" s="1426"/>
      <c r="C757" s="1426"/>
      <c r="D757" s="1426"/>
      <c r="E757" s="1426"/>
      <c r="F757" s="1426"/>
      <c r="G757" s="1427"/>
      <c r="H757" s="1427"/>
      <c r="I757" s="1427"/>
    </row>
    <row r="758" spans="1:9" ht="21" x14ac:dyDescent="0.25">
      <c r="A758" s="1394"/>
      <c r="B758" s="1394"/>
      <c r="C758" s="1394"/>
      <c r="D758" s="1394"/>
      <c r="E758" s="1394"/>
      <c r="F758" s="1394"/>
      <c r="G758" s="1155"/>
      <c r="H758" s="1155"/>
      <c r="I758" s="1155"/>
    </row>
    <row r="759" spans="1:9" ht="25.2" x14ac:dyDescent="0.25">
      <c r="A759" s="1396"/>
      <c r="B759" s="1396"/>
      <c r="C759" s="1806"/>
      <c r="D759" s="1806"/>
      <c r="E759" s="1806"/>
      <c r="F759" s="1806"/>
      <c r="G759" s="1396"/>
      <c r="H759" s="1396"/>
      <c r="I759" s="1396"/>
    </row>
    <row r="760" spans="1:9" ht="17.399999999999999" x14ac:dyDescent="0.25">
      <c r="A760" s="1397"/>
      <c r="B760" s="1397"/>
      <c r="C760" s="1810"/>
      <c r="D760" s="1810"/>
      <c r="E760" s="1810"/>
      <c r="F760" s="1810"/>
      <c r="G760" s="1397"/>
      <c r="H760" s="1397"/>
      <c r="I760" s="1397"/>
    </row>
    <row r="761" spans="1:9" ht="17.399999999999999" x14ac:dyDescent="0.25">
      <c r="A761" s="1397"/>
      <c r="B761" s="1397"/>
      <c r="C761" s="1397"/>
      <c r="D761" s="1397"/>
      <c r="E761" s="1397"/>
      <c r="F761" s="1397"/>
      <c r="G761" s="1397"/>
      <c r="H761" s="1397"/>
      <c r="I761" s="1397"/>
    </row>
    <row r="762" spans="1:9" ht="17.399999999999999" x14ac:dyDescent="0.25">
      <c r="A762" s="1397"/>
      <c r="B762" s="1397"/>
      <c r="C762" s="1397"/>
      <c r="D762" s="507"/>
      <c r="E762" s="507"/>
      <c r="F762" s="1397"/>
      <c r="G762" s="1397"/>
      <c r="H762" s="1397"/>
      <c r="I762" s="1397"/>
    </row>
    <row r="765" spans="1:9" ht="26.4" x14ac:dyDescent="0.5">
      <c r="A765" s="743"/>
      <c r="B765" s="743"/>
      <c r="C765" s="743"/>
      <c r="D765" s="743"/>
      <c r="E765" s="743"/>
      <c r="F765" s="743"/>
      <c r="G765" s="743"/>
      <c r="H765" s="743"/>
      <c r="I765" s="743"/>
    </row>
    <row r="766" spans="1:9" ht="25.2" x14ac:dyDescent="0.45">
      <c r="A766" s="1786"/>
      <c r="B766" s="1786"/>
      <c r="C766" s="1786"/>
      <c r="D766" s="1786"/>
      <c r="E766" s="1786"/>
      <c r="F766" s="1786"/>
      <c r="G766" s="1786"/>
      <c r="H766" s="1786"/>
      <c r="I766" s="1786"/>
    </row>
    <row r="767" spans="1:9" ht="25.2" x14ac:dyDescent="0.45">
      <c r="A767" s="1399"/>
      <c r="B767" s="1400"/>
      <c r="C767" s="1400"/>
      <c r="D767" s="1400"/>
      <c r="E767" s="1400"/>
      <c r="F767" s="1400"/>
      <c r="G767" s="1148"/>
      <c r="H767" s="1148"/>
      <c r="I767" s="1148"/>
    </row>
    <row r="768" spans="1:9" ht="25.2" x14ac:dyDescent="0.45">
      <c r="A768" s="1812"/>
      <c r="B768" s="1812"/>
      <c r="C768" s="1812"/>
      <c r="D768" s="1812"/>
      <c r="E768" s="1401"/>
      <c r="F768" s="1400"/>
      <c r="G768" s="1809"/>
      <c r="H768" s="1809"/>
      <c r="I768" s="1402"/>
    </row>
    <row r="769" spans="1:9" ht="26.4" x14ac:dyDescent="0.5">
      <c r="A769" s="1403"/>
      <c r="B769" s="1403"/>
      <c r="C769" s="1403"/>
      <c r="D769" s="1403"/>
      <c r="E769" s="1401"/>
      <c r="F769" s="766"/>
      <c r="G769" s="1526"/>
      <c r="H769" s="1526"/>
      <c r="I769" s="1404"/>
    </row>
    <row r="770" spans="1:9" ht="26.4" x14ac:dyDescent="0.5">
      <c r="A770" s="766"/>
      <c r="B770" s="766"/>
      <c r="C770" s="766"/>
      <c r="D770" s="766"/>
      <c r="E770" s="766"/>
      <c r="F770" s="766"/>
      <c r="G770" s="1149"/>
      <c r="H770" s="1149"/>
      <c r="I770" s="1149"/>
    </row>
    <row r="771" spans="1:9" ht="26.4" x14ac:dyDescent="0.5">
      <c r="A771" s="1815"/>
      <c r="B771" s="1815"/>
      <c r="C771" s="1815"/>
      <c r="D771" s="1815"/>
      <c r="E771" s="1815"/>
      <c r="F771" s="1815"/>
      <c r="G771" s="1815"/>
      <c r="H771" s="1815"/>
      <c r="I771" s="1815"/>
    </row>
    <row r="772" spans="1:9" ht="25.2" x14ac:dyDescent="0.25">
      <c r="A772" s="1547"/>
      <c r="B772" s="1547"/>
      <c r="C772" s="1547"/>
      <c r="D772" s="1547"/>
      <c r="E772" s="1547"/>
      <c r="F772" s="1547"/>
      <c r="G772" s="1547"/>
      <c r="H772" s="1547"/>
      <c r="I772" s="1547"/>
    </row>
    <row r="773" spans="1:9" ht="25.2" x14ac:dyDescent="0.25">
      <c r="A773" s="824"/>
      <c r="B773" s="1405"/>
      <c r="C773" s="824"/>
      <c r="D773" s="1804"/>
      <c r="E773" s="1804"/>
      <c r="F773" s="1405"/>
      <c r="G773" s="1406"/>
      <c r="H773" s="1406"/>
      <c r="I773" s="1150"/>
    </row>
    <row r="774" spans="1:9" ht="26.4" x14ac:dyDescent="0.25">
      <c r="A774" s="1407"/>
      <c r="B774" s="1408"/>
      <c r="C774" s="1407"/>
      <c r="D774" s="1408"/>
      <c r="E774" s="1408"/>
      <c r="F774" s="1407"/>
      <c r="G774" s="1409"/>
      <c r="H774" s="1409"/>
      <c r="I774" s="1151"/>
    </row>
    <row r="775" spans="1:9" ht="26.4" x14ac:dyDescent="0.5">
      <c r="A775" s="1410"/>
      <c r="B775" s="1410"/>
      <c r="C775" s="1410"/>
      <c r="D775" s="766"/>
      <c r="E775" s="766"/>
      <c r="F775" s="1411"/>
      <c r="G775" s="1412"/>
      <c r="H775" s="1149"/>
      <c r="I775" s="1152"/>
    </row>
    <row r="776" spans="1:9" ht="26.4" x14ac:dyDescent="0.25">
      <c r="A776" s="1413"/>
      <c r="B776" s="1414"/>
      <c r="C776" s="1415"/>
      <c r="D776" s="1415"/>
      <c r="E776" s="1416"/>
      <c r="F776" s="1415"/>
      <c r="G776" s="1417"/>
      <c r="H776" s="1417"/>
      <c r="I776" s="1153"/>
    </row>
    <row r="777" spans="1:9" ht="26.4" x14ac:dyDescent="0.25">
      <c r="A777" s="1413"/>
      <c r="B777" s="1414"/>
      <c r="C777" s="1415"/>
      <c r="D777" s="1415"/>
      <c r="E777" s="1416"/>
      <c r="F777" s="1415"/>
      <c r="G777" s="1417"/>
      <c r="H777" s="1417"/>
      <c r="I777" s="1153"/>
    </row>
    <row r="778" spans="1:9" ht="26.4" x14ac:dyDescent="0.25">
      <c r="A778" s="1413"/>
      <c r="B778" s="1414"/>
      <c r="C778" s="1415"/>
      <c r="D778" s="1415"/>
      <c r="E778" s="1416"/>
      <c r="F778" s="1415"/>
      <c r="G778" s="1417"/>
      <c r="H778" s="1417"/>
      <c r="I778" s="1153"/>
    </row>
    <row r="779" spans="1:9" ht="26.4" x14ac:dyDescent="0.25">
      <c r="A779" s="1413"/>
      <c r="B779" s="1414"/>
      <c r="C779" s="1805"/>
      <c r="D779" s="1805"/>
      <c r="E779" s="1416"/>
      <c r="F779" s="1415"/>
      <c r="G779" s="1417"/>
      <c r="H779" s="1417"/>
      <c r="I779" s="1153"/>
    </row>
    <row r="780" spans="1:9" ht="26.4" x14ac:dyDescent="0.25">
      <c r="A780" s="1413"/>
      <c r="B780" s="1414"/>
      <c r="C780" s="1805"/>
      <c r="D780" s="1805"/>
      <c r="E780" s="1416"/>
      <c r="F780" s="1415"/>
      <c r="G780" s="1417"/>
      <c r="H780" s="1417"/>
      <c r="I780" s="1153"/>
    </row>
    <row r="781" spans="1:9" ht="26.4" x14ac:dyDescent="0.25">
      <c r="A781" s="1413"/>
      <c r="B781" s="1414"/>
      <c r="C781" s="1420"/>
      <c r="D781" s="1420"/>
      <c r="E781" s="1416"/>
      <c r="F781" s="1415"/>
      <c r="G781" s="1417"/>
      <c r="H781" s="1417"/>
      <c r="I781" s="1153"/>
    </row>
    <row r="782" spans="1:9" ht="51" customHeight="1" x14ac:dyDescent="0.25">
      <c r="A782" s="1413"/>
      <c r="B782" s="1414"/>
      <c r="C782" s="1805"/>
      <c r="D782" s="1805"/>
      <c r="E782" s="1416"/>
      <c r="F782" s="1415"/>
      <c r="G782" s="1417"/>
      <c r="H782" s="1417"/>
      <c r="I782" s="1153"/>
    </row>
    <row r="783" spans="1:9" ht="26.4" x14ac:dyDescent="0.25">
      <c r="A783" s="1413"/>
      <c r="B783" s="1414"/>
      <c r="C783" s="1419"/>
      <c r="D783" s="1420"/>
      <c r="E783" s="1416"/>
      <c r="F783" s="1415"/>
      <c r="G783" s="1417"/>
      <c r="H783" s="1417"/>
      <c r="I783" s="1153"/>
    </row>
    <row r="784" spans="1:9" ht="26.4" x14ac:dyDescent="0.25">
      <c r="A784" s="1872"/>
      <c r="B784" s="1873"/>
      <c r="C784" s="1807"/>
      <c r="D784" s="1807"/>
      <c r="E784" s="1416"/>
      <c r="F784" s="1415"/>
      <c r="G784" s="1417"/>
      <c r="H784" s="1417"/>
      <c r="I784" s="1153"/>
    </row>
    <row r="785" spans="1:9" ht="83.25" customHeight="1" x14ac:dyDescent="0.25">
      <c r="A785" s="1872"/>
      <c r="B785" s="1873"/>
      <c r="C785" s="1807"/>
      <c r="D785" s="1807"/>
      <c r="E785" s="1416"/>
      <c r="F785" s="1415"/>
      <c r="G785" s="1417"/>
      <c r="H785" s="1417"/>
      <c r="I785" s="1153"/>
    </row>
    <row r="786" spans="1:9" ht="120.75" customHeight="1" x14ac:dyDescent="0.25">
      <c r="A786" s="1872"/>
      <c r="B786" s="1873"/>
      <c r="C786" s="1807"/>
      <c r="D786" s="1807"/>
      <c r="E786" s="1416"/>
      <c r="F786" s="1415"/>
      <c r="G786" s="1417"/>
      <c r="H786" s="1417"/>
      <c r="I786" s="1153"/>
    </row>
    <row r="787" spans="1:9" ht="119.25" customHeight="1" x14ac:dyDescent="0.25">
      <c r="A787" s="1872"/>
      <c r="B787" s="1873"/>
      <c r="C787" s="1807"/>
      <c r="D787" s="1807"/>
      <c r="E787" s="1416"/>
      <c r="F787" s="1415"/>
      <c r="G787" s="1417"/>
      <c r="H787" s="1417"/>
      <c r="I787" s="1153"/>
    </row>
    <row r="788" spans="1:9" ht="51" customHeight="1" x14ac:dyDescent="0.25">
      <c r="A788" s="1413"/>
      <c r="B788" s="1414"/>
      <c r="C788" s="1805"/>
      <c r="D788" s="1805"/>
      <c r="E788" s="1416"/>
      <c r="F788" s="1415"/>
      <c r="G788" s="1417"/>
      <c r="H788" s="1417"/>
      <c r="I788" s="1153"/>
    </row>
    <row r="789" spans="1:9" ht="51" customHeight="1" x14ac:dyDescent="0.25">
      <c r="A789" s="1413"/>
      <c r="B789" s="1414"/>
      <c r="C789" s="1805"/>
      <c r="D789" s="1805"/>
      <c r="E789" s="1416"/>
      <c r="F789" s="1415"/>
      <c r="G789" s="1417"/>
      <c r="H789" s="1417"/>
      <c r="I789" s="1153"/>
    </row>
    <row r="790" spans="1:9" ht="90" customHeight="1" x14ac:dyDescent="0.25">
      <c r="A790" s="1413"/>
      <c r="B790" s="1414"/>
      <c r="C790" s="1420"/>
      <c r="D790" s="1420"/>
      <c r="E790" s="1416"/>
      <c r="F790" s="1415"/>
      <c r="G790" s="1417"/>
      <c r="H790" s="1417"/>
      <c r="I790" s="1153"/>
    </row>
    <row r="791" spans="1:9" ht="72" customHeight="1" x14ac:dyDescent="0.25">
      <c r="A791" s="1413"/>
      <c r="B791" s="1414"/>
      <c r="C791" s="1419"/>
      <c r="D791" s="1420"/>
      <c r="E791" s="1416"/>
      <c r="F791" s="1415"/>
      <c r="G791" s="1417"/>
      <c r="H791" s="1417"/>
      <c r="I791" s="1153"/>
    </row>
    <row r="792" spans="1:9" ht="63.75" customHeight="1" x14ac:dyDescent="0.25">
      <c r="A792" s="1413"/>
      <c r="B792" s="1414"/>
      <c r="C792" s="1805"/>
      <c r="D792" s="1805"/>
      <c r="E792" s="1416"/>
      <c r="F792" s="1415"/>
      <c r="G792" s="1417"/>
      <c r="H792" s="1417"/>
      <c r="I792" s="1153"/>
    </row>
    <row r="793" spans="1:9" ht="99.75" customHeight="1" x14ac:dyDescent="0.25">
      <c r="A793" s="1413"/>
      <c r="B793" s="1414"/>
      <c r="C793" s="1415"/>
      <c r="D793" s="1415"/>
      <c r="E793" s="1416"/>
      <c r="F793" s="1415"/>
      <c r="G793" s="1417"/>
      <c r="H793" s="1417"/>
      <c r="I793" s="1153"/>
    </row>
    <row r="794" spans="1:9" ht="99.75" customHeight="1" x14ac:dyDescent="0.25">
      <c r="A794" s="1413"/>
      <c r="B794" s="1414"/>
      <c r="C794" s="1415"/>
      <c r="D794" s="1415"/>
      <c r="E794" s="1416"/>
      <c r="F794" s="1415"/>
      <c r="G794" s="1417"/>
      <c r="H794" s="1417"/>
      <c r="I794" s="1153"/>
    </row>
    <row r="795" spans="1:9" ht="99.75" customHeight="1" x14ac:dyDescent="0.25">
      <c r="A795" s="1413"/>
      <c r="B795" s="1414"/>
      <c r="C795" s="1415"/>
      <c r="D795" s="1415"/>
      <c r="E795" s="1416"/>
      <c r="F795" s="1415"/>
      <c r="G795" s="1417"/>
      <c r="H795" s="1417"/>
      <c r="I795" s="1153"/>
    </row>
    <row r="796" spans="1:9" ht="99.75" customHeight="1" x14ac:dyDescent="0.25">
      <c r="A796" s="1413"/>
      <c r="B796" s="1414"/>
      <c r="C796" s="1805"/>
      <c r="D796" s="1805"/>
      <c r="E796" s="1416"/>
      <c r="F796" s="1415"/>
      <c r="G796" s="1417"/>
      <c r="H796" s="1417"/>
      <c r="I796" s="1153"/>
    </row>
    <row r="797" spans="1:9" ht="63.75" customHeight="1" x14ac:dyDescent="0.25">
      <c r="A797" s="1413"/>
      <c r="B797" s="1414"/>
      <c r="C797" s="1805"/>
      <c r="D797" s="1805"/>
      <c r="E797" s="1416"/>
      <c r="F797" s="1415"/>
      <c r="G797" s="1417"/>
      <c r="H797" s="1417"/>
      <c r="I797" s="1153"/>
    </row>
    <row r="798" spans="1:9" ht="104.25" customHeight="1" x14ac:dyDescent="0.25">
      <c r="A798" s="1413"/>
      <c r="B798" s="1414"/>
      <c r="C798" s="1419"/>
      <c r="D798" s="1420"/>
      <c r="E798" s="1416"/>
      <c r="F798" s="1415"/>
      <c r="G798" s="1417"/>
      <c r="H798" s="1417"/>
      <c r="I798" s="1153"/>
    </row>
    <row r="799" spans="1:9" ht="63.75" customHeight="1" x14ac:dyDescent="0.25">
      <c r="A799" s="1413"/>
      <c r="B799" s="1414"/>
      <c r="C799" s="1805"/>
      <c r="D799" s="1805"/>
      <c r="E799" s="1416"/>
      <c r="F799" s="1415"/>
      <c r="G799" s="1417"/>
      <c r="H799" s="1417"/>
      <c r="I799" s="1153"/>
    </row>
    <row r="800" spans="1:9" ht="122.25" customHeight="1" x14ac:dyDescent="0.25">
      <c r="A800" s="1413"/>
      <c r="B800" s="1414"/>
      <c r="C800" s="1419"/>
      <c r="D800" s="1420"/>
      <c r="E800" s="1416"/>
      <c r="F800" s="779"/>
      <c r="G800" s="1417"/>
      <c r="H800" s="1417"/>
      <c r="I800" s="1153"/>
    </row>
    <row r="801" spans="1:9" ht="101.25" customHeight="1" x14ac:dyDescent="0.25">
      <c r="A801" s="1413"/>
      <c r="B801" s="1414"/>
      <c r="C801" s="1419"/>
      <c r="D801" s="1420"/>
      <c r="E801" s="1416"/>
      <c r="F801" s="1415"/>
      <c r="G801" s="1417"/>
      <c r="H801" s="1417"/>
      <c r="I801" s="1153"/>
    </row>
    <row r="802" spans="1:9" ht="101.25" customHeight="1" x14ac:dyDescent="0.25">
      <c r="A802" s="1413"/>
      <c r="B802" s="1414"/>
      <c r="C802" s="1805"/>
      <c r="D802" s="1805"/>
      <c r="E802" s="1416"/>
      <c r="F802" s="1415"/>
      <c r="G802" s="1417"/>
      <c r="H802" s="1417"/>
      <c r="I802" s="1153"/>
    </row>
    <row r="803" spans="1:9" ht="101.25" customHeight="1" x14ac:dyDescent="0.25">
      <c r="A803" s="1413"/>
      <c r="B803" s="1414"/>
      <c r="C803" s="1415"/>
      <c r="D803" s="1415"/>
      <c r="E803" s="1416"/>
      <c r="F803" s="1415"/>
      <c r="G803" s="1417"/>
      <c r="H803" s="1417"/>
      <c r="I803" s="1153"/>
    </row>
    <row r="804" spans="1:9" ht="101.25" customHeight="1" x14ac:dyDescent="0.25">
      <c r="A804" s="1413"/>
      <c r="B804" s="1414"/>
      <c r="C804" s="1415"/>
      <c r="D804" s="1415"/>
      <c r="E804" s="1416"/>
      <c r="F804" s="1415"/>
      <c r="G804" s="1417"/>
      <c r="H804" s="1417"/>
      <c r="I804" s="1153"/>
    </row>
    <row r="805" spans="1:9" ht="101.25" customHeight="1" x14ac:dyDescent="0.25">
      <c r="A805" s="1413"/>
      <c r="B805" s="1414"/>
      <c r="C805" s="1805"/>
      <c r="D805" s="1805"/>
      <c r="E805" s="1416"/>
      <c r="F805" s="1415"/>
      <c r="G805" s="1417"/>
      <c r="H805" s="1417"/>
      <c r="I805" s="1153"/>
    </row>
    <row r="806" spans="1:9" ht="101.25" customHeight="1" x14ac:dyDescent="0.25">
      <c r="A806" s="1413"/>
      <c r="B806" s="1414"/>
      <c r="C806" s="1419"/>
      <c r="D806" s="1420"/>
      <c r="E806" s="1416"/>
      <c r="F806" s="1415"/>
      <c r="G806" s="1417"/>
      <c r="H806" s="1417"/>
      <c r="I806" s="1153"/>
    </row>
    <row r="807" spans="1:9" ht="101.25" customHeight="1" x14ac:dyDescent="0.25">
      <c r="A807" s="1413"/>
      <c r="B807" s="1414"/>
      <c r="C807" s="1419"/>
      <c r="D807" s="1420"/>
      <c r="E807" s="1416"/>
      <c r="F807" s="1415"/>
      <c r="G807" s="1417"/>
      <c r="H807" s="1417"/>
      <c r="I807" s="1153"/>
    </row>
    <row r="808" spans="1:9" ht="101.25" customHeight="1" x14ac:dyDescent="0.25">
      <c r="A808" s="1413"/>
      <c r="B808" s="1414"/>
      <c r="C808" s="1805"/>
      <c r="D808" s="1805"/>
      <c r="E808" s="1416"/>
      <c r="F808" s="1415"/>
      <c r="G808" s="1417"/>
      <c r="H808" s="1417"/>
      <c r="I808" s="1153"/>
    </row>
    <row r="809" spans="1:9" ht="63.75" customHeight="1" x14ac:dyDescent="0.25">
      <c r="A809" s="1413"/>
      <c r="B809" s="1414"/>
      <c r="C809" s="1420"/>
      <c r="D809" s="1420"/>
      <c r="E809" s="1416"/>
      <c r="F809" s="1415"/>
      <c r="G809" s="1417"/>
      <c r="H809" s="1417"/>
      <c r="I809" s="1153"/>
    </row>
    <row r="810" spans="1:9" ht="123.75" customHeight="1" x14ac:dyDescent="0.25">
      <c r="A810" s="1413"/>
      <c r="B810" s="1414"/>
      <c r="C810" s="1419"/>
      <c r="D810" s="1420"/>
      <c r="E810" s="1416"/>
      <c r="F810" s="1415"/>
      <c r="G810" s="1417"/>
      <c r="H810" s="1417"/>
      <c r="I810" s="1153"/>
    </row>
    <row r="811" spans="1:9" ht="123.75" customHeight="1" x14ac:dyDescent="0.25">
      <c r="A811" s="1413"/>
      <c r="B811" s="1414"/>
      <c r="C811" s="1419"/>
      <c r="D811" s="1420"/>
      <c r="E811" s="1416"/>
      <c r="F811" s="1415"/>
      <c r="G811" s="1417"/>
      <c r="H811" s="1417"/>
      <c r="I811" s="1153"/>
    </row>
    <row r="812" spans="1:9" ht="123.75" customHeight="1" x14ac:dyDescent="0.25">
      <c r="A812" s="1413"/>
      <c r="B812" s="1414"/>
      <c r="C812" s="1419"/>
      <c r="D812" s="1420"/>
      <c r="E812" s="1416"/>
      <c r="F812" s="1415"/>
      <c r="G812" s="1417"/>
      <c r="H812" s="1417"/>
      <c r="I812" s="1153"/>
    </row>
    <row r="813" spans="1:9" ht="123.75" customHeight="1" x14ac:dyDescent="0.25">
      <c r="A813" s="1413"/>
      <c r="B813" s="1414"/>
      <c r="C813" s="1805"/>
      <c r="D813" s="1805"/>
      <c r="E813" s="1416"/>
      <c r="F813" s="1415"/>
      <c r="G813" s="1417"/>
      <c r="H813" s="1417"/>
      <c r="I813" s="1153"/>
    </row>
    <row r="814" spans="1:9" ht="123.75" customHeight="1" x14ac:dyDescent="0.25">
      <c r="A814" s="1413"/>
      <c r="B814" s="1414"/>
      <c r="C814" s="1805"/>
      <c r="D814" s="1805"/>
      <c r="E814" s="1416"/>
      <c r="F814" s="1415"/>
      <c r="G814" s="1417"/>
      <c r="H814" s="1417"/>
      <c r="I814" s="1153"/>
    </row>
    <row r="815" spans="1:9" ht="123.75" customHeight="1" x14ac:dyDescent="0.25">
      <c r="A815" s="1413"/>
      <c r="B815" s="1414"/>
      <c r="C815" s="1805"/>
      <c r="D815" s="1805"/>
      <c r="E815" s="1416"/>
      <c r="F815" s="1415"/>
      <c r="G815" s="1417"/>
      <c r="H815" s="1417"/>
      <c r="I815" s="1153"/>
    </row>
    <row r="816" spans="1:9" ht="123.75" customHeight="1" x14ac:dyDescent="0.25">
      <c r="A816" s="1413"/>
      <c r="B816" s="1414"/>
      <c r="C816" s="1419"/>
      <c r="D816" s="1420"/>
      <c r="E816" s="1416"/>
      <c r="F816" s="1415"/>
      <c r="G816" s="1417"/>
      <c r="H816" s="1417"/>
      <c r="I816" s="1153"/>
    </row>
    <row r="817" spans="1:16" ht="123.75" customHeight="1" x14ac:dyDescent="0.25">
      <c r="A817" s="1413"/>
      <c r="B817" s="1414"/>
      <c r="C817" s="1419"/>
      <c r="D817" s="1420"/>
      <c r="E817" s="1416"/>
      <c r="F817" s="1415"/>
      <c r="G817" s="1417"/>
      <c r="H817" s="1417"/>
      <c r="I817" s="1153"/>
    </row>
    <row r="818" spans="1:16" ht="123.75" customHeight="1" x14ac:dyDescent="0.25">
      <c r="A818" s="1413"/>
      <c r="B818" s="1414"/>
      <c r="C818" s="1807"/>
      <c r="D818" s="1807"/>
      <c r="E818" s="1416"/>
      <c r="F818" s="1415"/>
      <c r="G818" s="1417"/>
      <c r="H818" s="1417"/>
      <c r="I818" s="1153"/>
    </row>
    <row r="819" spans="1:16" ht="123.75" customHeight="1" x14ac:dyDescent="0.25">
      <c r="A819" s="1413"/>
      <c r="B819" s="1414"/>
      <c r="C819" s="1807"/>
      <c r="D819" s="1807"/>
      <c r="E819" s="1416"/>
      <c r="F819" s="1415"/>
      <c r="G819" s="1417"/>
      <c r="H819" s="1417"/>
      <c r="I819" s="1153"/>
    </row>
    <row r="820" spans="1:16" ht="26.4" x14ac:dyDescent="0.25">
      <c r="A820" s="1413"/>
      <c r="B820" s="1414"/>
      <c r="C820" s="1805"/>
      <c r="D820" s="1805"/>
      <c r="E820" s="1416"/>
      <c r="F820" s="1415"/>
      <c r="G820" s="1417"/>
      <c r="H820" s="1417"/>
      <c r="I820" s="1153"/>
    </row>
    <row r="821" spans="1:16" ht="26.4" x14ac:dyDescent="0.25">
      <c r="A821" s="1421"/>
      <c r="B821" s="1422"/>
      <c r="C821" s="1811"/>
      <c r="D821" s="1811"/>
      <c r="E821" s="1423"/>
      <c r="F821" s="1405"/>
      <c r="G821" s="1429"/>
      <c r="H821" s="1430"/>
      <c r="I821" s="1154"/>
    </row>
    <row r="822" spans="1:16" ht="17.399999999999999" x14ac:dyDescent="0.3">
      <c r="A822" s="490"/>
      <c r="B822" s="490"/>
      <c r="C822" s="490"/>
      <c r="D822" s="490"/>
      <c r="E822" s="490"/>
      <c r="F822" s="490"/>
      <c r="G822" s="1146"/>
      <c r="H822" s="1146"/>
      <c r="I822" s="1146"/>
    </row>
    <row r="823" spans="1:16" ht="27" customHeight="1" x14ac:dyDescent="0.25">
      <c r="A823" s="1547"/>
      <c r="B823" s="1547"/>
      <c r="C823" s="1547"/>
      <c r="D823" s="1547"/>
      <c r="E823" s="1547"/>
      <c r="F823" s="1547"/>
      <c r="G823" s="1547"/>
      <c r="H823" s="1547"/>
      <c r="I823" s="1547"/>
    </row>
    <row r="824" spans="1:16" ht="20.399999999999999" x14ac:dyDescent="0.25">
      <c r="A824" s="1393"/>
      <c r="B824" s="1395"/>
      <c r="C824" s="1395"/>
      <c r="D824" s="1395"/>
      <c r="E824" s="1395"/>
      <c r="F824" s="1395"/>
      <c r="G824" s="1395"/>
      <c r="H824" s="1395"/>
      <c r="I824" s="1395"/>
    </row>
    <row r="825" spans="1:16" ht="45" customHeight="1" x14ac:dyDescent="0.3">
      <c r="A825" s="1431"/>
      <c r="B825" s="1431"/>
      <c r="C825" s="1431"/>
      <c r="D825" s="1431"/>
      <c r="E825" s="1431"/>
      <c r="F825" s="1431"/>
      <c r="G825" s="1431"/>
      <c r="H825" s="1431"/>
      <c r="I825" s="1431"/>
      <c r="J825" s="383"/>
      <c r="K825" s="383"/>
      <c r="L825" s="383"/>
      <c r="M825" s="383"/>
      <c r="N825" s="383"/>
      <c r="O825" s="383"/>
      <c r="P825" s="383"/>
    </row>
    <row r="826" spans="1:16" ht="45" customHeight="1" x14ac:dyDescent="0.3">
      <c r="A826" s="1431"/>
      <c r="B826" s="1431"/>
      <c r="C826" s="1431"/>
      <c r="D826" s="1431"/>
      <c r="E826" s="1431"/>
      <c r="F826" s="1431"/>
      <c r="G826" s="1431"/>
      <c r="H826" s="1431"/>
      <c r="I826" s="1431"/>
      <c r="J826" s="383"/>
      <c r="K826" s="383"/>
      <c r="L826" s="383"/>
      <c r="M826" s="383"/>
      <c r="N826" s="383"/>
      <c r="O826" s="383"/>
      <c r="P826" s="383"/>
    </row>
    <row r="827" spans="1:16" ht="22.8" x14ac:dyDescent="0.25">
      <c r="A827" s="1427"/>
      <c r="B827" s="1427"/>
      <c r="C827" s="1427"/>
      <c r="D827" s="1427"/>
      <c r="E827" s="1427"/>
      <c r="F827" s="1427"/>
      <c r="G827" s="1427"/>
      <c r="H827" s="1427"/>
      <c r="I827" s="1427"/>
    </row>
    <row r="828" spans="1:16" ht="22.8" x14ac:dyDescent="0.25">
      <c r="A828" s="1427"/>
      <c r="B828" s="1427"/>
      <c r="C828" s="1427"/>
      <c r="D828" s="1427"/>
      <c r="E828" s="1427"/>
      <c r="F828" s="1427"/>
      <c r="G828" s="1427"/>
      <c r="H828" s="1427"/>
      <c r="I828" s="1427"/>
    </row>
    <row r="829" spans="1:16" ht="21" x14ac:dyDescent="0.25">
      <c r="A829" s="1394"/>
      <c r="B829" s="1394"/>
      <c r="C829" s="1394"/>
      <c r="D829" s="1394"/>
      <c r="E829" s="1394"/>
      <c r="F829" s="1394"/>
      <c r="G829" s="1155"/>
      <c r="H829" s="1155"/>
      <c r="I829" s="1155"/>
    </row>
    <row r="830" spans="1:16" ht="25.2" x14ac:dyDescent="0.25">
      <c r="A830" s="1806"/>
      <c r="B830" s="1806"/>
      <c r="C830" s="1806"/>
      <c r="D830" s="1806"/>
      <c r="E830" s="1806"/>
      <c r="F830" s="1806"/>
      <c r="G830" s="1806"/>
      <c r="H830" s="1806"/>
      <c r="I830" s="1806"/>
    </row>
    <row r="831" spans="1:16" ht="17.399999999999999" x14ac:dyDescent="0.25">
      <c r="A831" s="1810"/>
      <c r="B831" s="1810"/>
      <c r="C831" s="1810"/>
      <c r="D831" s="1810"/>
      <c r="E831" s="1810"/>
      <c r="F831" s="1810"/>
      <c r="G831" s="1810"/>
      <c r="H831" s="1810"/>
      <c r="I831" s="1810"/>
    </row>
    <row r="832" spans="1:16" ht="17.399999999999999" x14ac:dyDescent="0.25">
      <c r="A832" s="1810"/>
      <c r="B832" s="1810"/>
      <c r="C832" s="1810"/>
      <c r="D832" s="1810"/>
      <c r="E832" s="1810"/>
      <c r="F832" s="1810"/>
      <c r="G832" s="1810"/>
      <c r="H832" s="1810"/>
      <c r="I832" s="1810"/>
    </row>
    <row r="833" spans="1:9" x14ac:dyDescent="0.25">
      <c r="C833" s="101"/>
      <c r="D833" s="101"/>
      <c r="E833" s="101"/>
      <c r="F833" s="101"/>
    </row>
    <row r="837" spans="1:9" ht="26.4" x14ac:dyDescent="0.5">
      <c r="A837" s="743"/>
      <c r="B837" s="743"/>
      <c r="C837" s="743"/>
      <c r="D837" s="743"/>
      <c r="E837" s="743"/>
      <c r="F837" s="743"/>
      <c r="G837" s="743"/>
      <c r="H837" s="743"/>
      <c r="I837" s="743"/>
    </row>
    <row r="838" spans="1:9" ht="25.2" x14ac:dyDescent="0.45">
      <c r="A838" s="1786"/>
      <c r="B838" s="1786"/>
      <c r="C838" s="1786"/>
      <c r="D838" s="1786"/>
      <c r="E838" s="1786"/>
      <c r="F838" s="1786"/>
      <c r="G838" s="1786"/>
      <c r="H838" s="1786"/>
      <c r="I838" s="1786"/>
    </row>
    <row r="839" spans="1:9" ht="25.2" x14ac:dyDescent="0.45">
      <c r="A839" s="1399"/>
      <c r="B839" s="1400"/>
      <c r="C839" s="1400"/>
      <c r="D839" s="1400"/>
      <c r="E839" s="1400"/>
      <c r="F839" s="1400"/>
      <c r="G839" s="1148"/>
      <c r="H839" s="1148"/>
      <c r="I839" s="1148"/>
    </row>
    <row r="840" spans="1:9" ht="25.2" x14ac:dyDescent="0.45">
      <c r="A840" s="1812"/>
      <c r="B840" s="1812"/>
      <c r="C840" s="1812"/>
      <c r="D840" s="1812"/>
      <c r="E840" s="1401"/>
      <c r="F840" s="1400"/>
      <c r="G840" s="1809"/>
      <c r="H840" s="1809"/>
      <c r="I840" s="1402"/>
    </row>
    <row r="841" spans="1:9" ht="26.4" x14ac:dyDescent="0.5">
      <c r="A841" s="1403"/>
      <c r="B841" s="1403"/>
      <c r="C841" s="1403"/>
      <c r="D841" s="1403"/>
      <c r="E841" s="1401"/>
      <c r="F841" s="766"/>
      <c r="G841" s="1526"/>
      <c r="H841" s="1526"/>
      <c r="I841" s="1404"/>
    </row>
    <row r="842" spans="1:9" ht="26.4" x14ac:dyDescent="0.5">
      <c r="A842" s="766"/>
      <c r="B842" s="766"/>
      <c r="C842" s="766"/>
      <c r="D842" s="766"/>
      <c r="E842" s="766"/>
      <c r="F842" s="766"/>
      <c r="G842" s="1149"/>
      <c r="H842" s="1149"/>
      <c r="I842" s="1149"/>
    </row>
    <row r="843" spans="1:9" ht="38.25" customHeight="1" x14ac:dyDescent="0.45">
      <c r="A843" s="1786"/>
      <c r="B843" s="1786"/>
      <c r="C843" s="1786"/>
      <c r="D843" s="1786"/>
      <c r="E843" s="1786"/>
      <c r="F843" s="1786"/>
      <c r="G843" s="1786"/>
      <c r="H843" s="1786"/>
      <c r="I843" s="1786"/>
    </row>
    <row r="844" spans="1:9" ht="52.5" customHeight="1" x14ac:dyDescent="0.25">
      <c r="A844" s="1808"/>
      <c r="B844" s="1808"/>
      <c r="C844" s="1808"/>
      <c r="D844" s="1808"/>
      <c r="E844" s="1808"/>
      <c r="F844" s="1808"/>
      <c r="G844" s="1808"/>
      <c r="H844" s="1808"/>
      <c r="I844" s="1808"/>
    </row>
    <row r="845" spans="1:9" ht="25.2" x14ac:dyDescent="0.25">
      <c r="A845" s="824"/>
      <c r="B845" s="1405"/>
      <c r="C845" s="824"/>
      <c r="D845" s="1804"/>
      <c r="E845" s="1804"/>
      <c r="F845" s="1405"/>
      <c r="G845" s="1406"/>
      <c r="H845" s="1406"/>
      <c r="I845" s="1150"/>
    </row>
    <row r="846" spans="1:9" ht="26.4" x14ac:dyDescent="0.25">
      <c r="A846" s="1407"/>
      <c r="B846" s="1408"/>
      <c r="C846" s="1407"/>
      <c r="D846" s="1408"/>
      <c r="E846" s="1408"/>
      <c r="F846" s="1407"/>
      <c r="G846" s="1409"/>
      <c r="H846" s="1409"/>
      <c r="I846" s="1151"/>
    </row>
    <row r="847" spans="1:9" ht="26.4" x14ac:dyDescent="0.5">
      <c r="A847" s="1410"/>
      <c r="B847" s="1410"/>
      <c r="C847" s="1410"/>
      <c r="D847" s="766"/>
      <c r="E847" s="766"/>
      <c r="F847" s="1411"/>
      <c r="G847" s="1412"/>
      <c r="H847" s="1149"/>
      <c r="I847" s="1152"/>
    </row>
    <row r="848" spans="1:9" ht="72" customHeight="1" x14ac:dyDescent="0.25">
      <c r="A848" s="1413"/>
      <c r="B848" s="1414"/>
      <c r="C848" s="1415"/>
      <c r="D848" s="1415"/>
      <c r="E848" s="1416"/>
      <c r="F848" s="1415"/>
      <c r="G848" s="1417"/>
      <c r="H848" s="1417"/>
      <c r="I848" s="1153"/>
    </row>
    <row r="849" spans="1:9" ht="140.25" customHeight="1" x14ac:dyDescent="0.25">
      <c r="A849" s="1413"/>
      <c r="B849" s="1414"/>
      <c r="C849" s="1415"/>
      <c r="D849" s="1415"/>
      <c r="E849" s="1416"/>
      <c r="F849" s="1415"/>
      <c r="G849" s="1417"/>
      <c r="H849" s="1417"/>
      <c r="I849" s="1153"/>
    </row>
    <row r="850" spans="1:9" ht="117" customHeight="1" x14ac:dyDescent="0.25">
      <c r="A850" s="1413"/>
      <c r="B850" s="1414"/>
      <c r="C850" s="1415"/>
      <c r="D850" s="1415"/>
      <c r="E850" s="1416"/>
      <c r="F850" s="1415"/>
      <c r="G850" s="1417"/>
      <c r="H850" s="1417"/>
      <c r="I850" s="1153"/>
    </row>
    <row r="851" spans="1:9" ht="42" customHeight="1" x14ac:dyDescent="0.25">
      <c r="A851" s="1413"/>
      <c r="B851" s="1414"/>
      <c r="C851" s="1805"/>
      <c r="D851" s="1805"/>
      <c r="E851" s="1416"/>
      <c r="F851" s="1415"/>
      <c r="G851" s="1417"/>
      <c r="H851" s="1417"/>
      <c r="I851" s="1153"/>
    </row>
    <row r="852" spans="1:9" ht="40.5" customHeight="1" x14ac:dyDescent="0.25">
      <c r="A852" s="1413"/>
      <c r="B852" s="1414"/>
      <c r="C852" s="1805"/>
      <c r="D852" s="1805"/>
      <c r="E852" s="1416"/>
      <c r="F852" s="1415"/>
      <c r="G852" s="1417"/>
      <c r="H852" s="1417"/>
      <c r="I852" s="1153"/>
    </row>
    <row r="853" spans="1:9" ht="38.25" customHeight="1" x14ac:dyDescent="0.25">
      <c r="A853" s="1413"/>
      <c r="B853" s="1414"/>
      <c r="C853" s="1807"/>
      <c r="D853" s="1807"/>
      <c r="E853" s="1416"/>
      <c r="F853" s="1415"/>
      <c r="G853" s="1417"/>
      <c r="H853" s="1417"/>
      <c r="I853" s="1153"/>
    </row>
    <row r="854" spans="1:9" ht="56.25" customHeight="1" x14ac:dyDescent="0.25">
      <c r="A854" s="1413"/>
      <c r="B854" s="1414"/>
      <c r="C854" s="1415"/>
      <c r="D854" s="1415"/>
      <c r="E854" s="1416"/>
      <c r="F854" s="1415"/>
      <c r="G854" s="1417"/>
      <c r="H854" s="1417"/>
      <c r="I854" s="1153"/>
    </row>
    <row r="855" spans="1:9" ht="60.75" customHeight="1" x14ac:dyDescent="0.25">
      <c r="A855" s="1413"/>
      <c r="B855" s="1414"/>
      <c r="C855" s="1415"/>
      <c r="D855" s="1415"/>
      <c r="E855" s="1416"/>
      <c r="F855" s="1415"/>
      <c r="G855" s="1417"/>
      <c r="H855" s="1417"/>
      <c r="I855" s="1153"/>
    </row>
    <row r="856" spans="1:9" ht="26.4" x14ac:dyDescent="0.25">
      <c r="A856" s="1413"/>
      <c r="B856" s="1414"/>
      <c r="C856" s="1419"/>
      <c r="D856" s="1420"/>
      <c r="E856" s="1416"/>
      <c r="F856" s="1415"/>
      <c r="G856" s="1417"/>
      <c r="H856" s="1417"/>
      <c r="I856" s="1153"/>
    </row>
    <row r="857" spans="1:9" ht="26.4" x14ac:dyDescent="0.25">
      <c r="A857" s="1413"/>
      <c r="B857" s="1414"/>
      <c r="C857" s="1419"/>
      <c r="D857" s="1420"/>
      <c r="E857" s="1416"/>
      <c r="F857" s="1415"/>
      <c r="G857" s="1417"/>
      <c r="H857" s="1417"/>
      <c r="I857" s="1153"/>
    </row>
    <row r="858" spans="1:9" ht="26.4" x14ac:dyDescent="0.25">
      <c r="A858" s="1413"/>
      <c r="B858" s="1414"/>
      <c r="C858" s="1805"/>
      <c r="D858" s="1805"/>
      <c r="E858" s="1416"/>
      <c r="F858" s="1415"/>
      <c r="G858" s="1417"/>
      <c r="H858" s="1417"/>
      <c r="I858" s="1153"/>
    </row>
    <row r="859" spans="1:9" ht="26.4" x14ac:dyDescent="0.25">
      <c r="A859" s="1413"/>
      <c r="B859" s="1414"/>
      <c r="C859" s="1805"/>
      <c r="D859" s="1805"/>
      <c r="E859" s="1416"/>
      <c r="F859" s="1415"/>
      <c r="G859" s="1417"/>
      <c r="H859" s="1417"/>
      <c r="I859" s="1153"/>
    </row>
    <row r="860" spans="1:9" ht="26.4" x14ac:dyDescent="0.25">
      <c r="A860" s="1413"/>
      <c r="B860" s="1414"/>
      <c r="C860" s="1805"/>
      <c r="D860" s="1805"/>
      <c r="E860" s="1416"/>
      <c r="F860" s="1415"/>
      <c r="G860" s="1417"/>
      <c r="H860" s="1417"/>
      <c r="I860" s="1153"/>
    </row>
    <row r="861" spans="1:9" ht="96" customHeight="1" x14ac:dyDescent="0.25">
      <c r="A861" s="1413"/>
      <c r="B861" s="1414"/>
      <c r="C861" s="1415"/>
      <c r="D861" s="1415"/>
      <c r="E861" s="1416"/>
      <c r="F861" s="1415"/>
      <c r="G861" s="1417"/>
      <c r="H861" s="1417"/>
      <c r="I861" s="1153"/>
    </row>
    <row r="862" spans="1:9" ht="96" customHeight="1" x14ac:dyDescent="0.25">
      <c r="A862" s="1413"/>
      <c r="B862" s="1414"/>
      <c r="C862" s="1415"/>
      <c r="D862" s="1415"/>
      <c r="E862" s="1416"/>
      <c r="F862" s="1415"/>
      <c r="G862" s="1417"/>
      <c r="H862" s="1417"/>
      <c r="I862" s="1153"/>
    </row>
    <row r="863" spans="1:9" ht="26.4" x14ac:dyDescent="0.25">
      <c r="A863" s="1413"/>
      <c r="B863" s="1414"/>
      <c r="C863" s="1805"/>
      <c r="D863" s="1805"/>
      <c r="E863" s="1416"/>
      <c r="F863" s="1415"/>
      <c r="G863" s="1417"/>
      <c r="H863" s="1417"/>
      <c r="I863" s="1153"/>
    </row>
    <row r="864" spans="1:9" ht="26.4" x14ac:dyDescent="0.25">
      <c r="A864" s="1413"/>
      <c r="B864" s="1414"/>
      <c r="C864" s="1805"/>
      <c r="D864" s="1805"/>
      <c r="E864" s="1416"/>
      <c r="F864" s="1415"/>
      <c r="G864" s="1417"/>
      <c r="H864" s="1417"/>
      <c r="I864" s="1153"/>
    </row>
    <row r="865" spans="1:9" ht="90" customHeight="1" x14ac:dyDescent="0.25">
      <c r="A865" s="1413"/>
      <c r="B865" s="1414"/>
      <c r="C865" s="1419"/>
      <c r="D865" s="1420"/>
      <c r="E865" s="1416"/>
      <c r="F865" s="1415"/>
      <c r="G865" s="1417"/>
      <c r="H865" s="1417"/>
      <c r="I865" s="1153"/>
    </row>
    <row r="866" spans="1:9" ht="72" customHeight="1" x14ac:dyDescent="0.25">
      <c r="A866" s="1413"/>
      <c r="B866" s="1414"/>
      <c r="C866" s="1420"/>
      <c r="D866" s="1420"/>
      <c r="E866" s="1416"/>
      <c r="F866" s="1415"/>
      <c r="G866" s="1417"/>
      <c r="H866" s="1417"/>
      <c r="I866" s="1153"/>
    </row>
    <row r="867" spans="1:9" ht="51" customHeight="1" x14ac:dyDescent="0.25">
      <c r="A867" s="1413"/>
      <c r="B867" s="1414"/>
      <c r="C867" s="1805"/>
      <c r="D867" s="1805"/>
      <c r="E867" s="1416"/>
      <c r="F867" s="1415"/>
      <c r="G867" s="1417"/>
      <c r="H867" s="1417"/>
      <c r="I867" s="1153"/>
    </row>
    <row r="868" spans="1:9" ht="51" customHeight="1" x14ac:dyDescent="0.25">
      <c r="A868" s="1413"/>
      <c r="B868" s="1414"/>
      <c r="C868" s="1805"/>
      <c r="D868" s="1805"/>
      <c r="E868" s="1416"/>
      <c r="F868" s="1415"/>
      <c r="G868" s="1417"/>
      <c r="H868" s="1417"/>
      <c r="I868" s="1153"/>
    </row>
    <row r="869" spans="1:9" ht="51" customHeight="1" x14ac:dyDescent="0.25">
      <c r="A869" s="1413"/>
      <c r="B869" s="1414"/>
      <c r="C869" s="1419"/>
      <c r="D869" s="1420"/>
      <c r="E869" s="1416"/>
      <c r="F869" s="1415"/>
      <c r="G869" s="1417"/>
      <c r="H869" s="1417"/>
      <c r="I869" s="1153"/>
    </row>
    <row r="870" spans="1:9" ht="51" customHeight="1" x14ac:dyDescent="0.25">
      <c r="A870" s="1413"/>
      <c r="B870" s="1414"/>
      <c r="C870" s="1805"/>
      <c r="D870" s="1805"/>
      <c r="E870" s="1416"/>
      <c r="F870" s="1415"/>
      <c r="G870" s="1417"/>
      <c r="H870" s="1417"/>
      <c r="I870" s="1153"/>
    </row>
    <row r="871" spans="1:9" ht="51" customHeight="1" x14ac:dyDescent="0.25">
      <c r="A871" s="1413"/>
      <c r="B871" s="1414"/>
      <c r="C871" s="1419"/>
      <c r="D871" s="1420"/>
      <c r="E871" s="1416"/>
      <c r="F871" s="1415"/>
      <c r="G871" s="1417"/>
      <c r="H871" s="1417"/>
      <c r="I871" s="1153"/>
    </row>
    <row r="872" spans="1:9" ht="78.75" customHeight="1" x14ac:dyDescent="0.25">
      <c r="A872" s="1413"/>
      <c r="B872" s="1414"/>
      <c r="C872" s="1419"/>
      <c r="D872" s="1420"/>
      <c r="E872" s="1416"/>
      <c r="F872" s="1415"/>
      <c r="G872" s="1417"/>
      <c r="H872" s="1417"/>
      <c r="I872" s="1153"/>
    </row>
    <row r="873" spans="1:9" ht="88.5" customHeight="1" x14ac:dyDescent="0.25">
      <c r="A873" s="1413"/>
      <c r="B873" s="1414"/>
      <c r="C873" s="1419"/>
      <c r="D873" s="1420"/>
      <c r="E873" s="1416"/>
      <c r="F873" s="1415"/>
      <c r="G873" s="1417"/>
      <c r="H873" s="1417"/>
      <c r="I873" s="1153"/>
    </row>
    <row r="874" spans="1:9" ht="51" customHeight="1" x14ac:dyDescent="0.25">
      <c r="A874" s="1413"/>
      <c r="B874" s="1414"/>
      <c r="C874" s="1805"/>
      <c r="D874" s="1805"/>
      <c r="E874" s="1416"/>
      <c r="F874" s="1415"/>
      <c r="G874" s="1417"/>
      <c r="H874" s="1417"/>
      <c r="I874" s="1153"/>
    </row>
    <row r="875" spans="1:9" ht="51" customHeight="1" x14ac:dyDescent="0.25">
      <c r="A875" s="1413"/>
      <c r="B875" s="1414"/>
      <c r="C875" s="1419"/>
      <c r="D875" s="1420"/>
      <c r="E875" s="1416"/>
      <c r="F875" s="1415"/>
      <c r="G875" s="1417"/>
      <c r="H875" s="1417"/>
      <c r="I875" s="1153"/>
    </row>
    <row r="876" spans="1:9" ht="81.75" customHeight="1" x14ac:dyDescent="0.25">
      <c r="A876" s="1413"/>
      <c r="B876" s="1414"/>
      <c r="C876" s="1419"/>
      <c r="D876" s="1420"/>
      <c r="E876" s="1416"/>
      <c r="F876" s="1415"/>
      <c r="G876" s="1417"/>
      <c r="H876" s="1417"/>
      <c r="I876" s="1153"/>
    </row>
    <row r="877" spans="1:9" ht="120.75" customHeight="1" x14ac:dyDescent="0.25">
      <c r="A877" s="1413"/>
      <c r="B877" s="1414"/>
      <c r="C877" s="1420"/>
      <c r="D877" s="1420"/>
      <c r="E877" s="1416"/>
      <c r="F877" s="1415"/>
      <c r="G877" s="1417"/>
      <c r="H877" s="1417"/>
      <c r="I877" s="1153"/>
    </row>
    <row r="878" spans="1:9" ht="51" customHeight="1" x14ac:dyDescent="0.25">
      <c r="A878" s="1413"/>
      <c r="B878" s="1414"/>
      <c r="C878" s="1805"/>
      <c r="D878" s="1805"/>
      <c r="E878" s="1416"/>
      <c r="F878" s="1415"/>
      <c r="G878" s="1417"/>
      <c r="H878" s="1417"/>
      <c r="I878" s="1153"/>
    </row>
    <row r="879" spans="1:9" ht="51" customHeight="1" x14ac:dyDescent="0.25">
      <c r="A879" s="1413"/>
      <c r="B879" s="1414"/>
      <c r="C879" s="1805"/>
      <c r="D879" s="1805"/>
      <c r="E879" s="1416"/>
      <c r="F879" s="1415"/>
      <c r="G879" s="1417"/>
      <c r="H879" s="1417"/>
      <c r="I879" s="1153"/>
    </row>
    <row r="880" spans="1:9" ht="51" customHeight="1" x14ac:dyDescent="0.25">
      <c r="A880" s="1413"/>
      <c r="B880" s="1414"/>
      <c r="C880" s="1805"/>
      <c r="D880" s="1805"/>
      <c r="E880" s="1416"/>
      <c r="F880" s="1415"/>
      <c r="G880" s="1417"/>
      <c r="H880" s="1417"/>
      <c r="I880" s="1153"/>
    </row>
    <row r="881" spans="1:9" ht="51" customHeight="1" x14ac:dyDescent="0.25">
      <c r="A881" s="1413"/>
      <c r="B881" s="1414"/>
      <c r="C881" s="1419"/>
      <c r="D881" s="1420"/>
      <c r="E881" s="1416"/>
      <c r="F881" s="1415"/>
      <c r="G881" s="1417"/>
      <c r="H881" s="1417"/>
      <c r="I881" s="1153"/>
    </row>
    <row r="882" spans="1:9" ht="51" customHeight="1" x14ac:dyDescent="0.25">
      <c r="A882" s="1413"/>
      <c r="B882" s="1414"/>
      <c r="C882" s="1805"/>
      <c r="D882" s="1805"/>
      <c r="E882" s="1416"/>
      <c r="F882" s="1415"/>
      <c r="G882" s="1417"/>
      <c r="H882" s="1417"/>
      <c r="I882" s="1153"/>
    </row>
    <row r="883" spans="1:9" ht="85.5" customHeight="1" x14ac:dyDescent="0.25">
      <c r="A883" s="1413"/>
      <c r="B883" s="1414"/>
      <c r="C883" s="1419"/>
      <c r="D883" s="1420"/>
      <c r="E883" s="1416"/>
      <c r="F883" s="1415"/>
      <c r="G883" s="1417"/>
      <c r="H883" s="1417"/>
      <c r="I883" s="1153"/>
    </row>
    <row r="884" spans="1:9" ht="102.75" customHeight="1" x14ac:dyDescent="0.25">
      <c r="A884" s="1413"/>
      <c r="B884" s="1414"/>
      <c r="C884" s="1419"/>
      <c r="D884" s="1420"/>
      <c r="E884" s="1416"/>
      <c r="F884" s="1415"/>
      <c r="G884" s="1417"/>
      <c r="H884" s="1417"/>
      <c r="I884" s="1153"/>
    </row>
    <row r="885" spans="1:9" ht="62.25" customHeight="1" x14ac:dyDescent="0.25">
      <c r="A885" s="1413"/>
      <c r="B885" s="1414"/>
      <c r="C885" s="1805"/>
      <c r="D885" s="1805"/>
      <c r="E885" s="1416"/>
      <c r="F885" s="1415"/>
      <c r="G885" s="1417"/>
      <c r="H885" s="1417"/>
      <c r="I885" s="1153"/>
    </row>
    <row r="886" spans="1:9" ht="51" customHeight="1" x14ac:dyDescent="0.25">
      <c r="A886" s="1413"/>
      <c r="B886" s="1414"/>
      <c r="C886" s="1419"/>
      <c r="D886" s="1420"/>
      <c r="E886" s="1416"/>
      <c r="F886" s="1415"/>
      <c r="G886" s="1417"/>
      <c r="H886" s="1417"/>
      <c r="I886" s="1153"/>
    </row>
    <row r="887" spans="1:9" ht="51" customHeight="1" x14ac:dyDescent="0.25">
      <c r="A887" s="1413"/>
      <c r="B887" s="1414"/>
      <c r="C887" s="1805"/>
      <c r="D887" s="1805"/>
      <c r="E887" s="1416"/>
      <c r="F887" s="1415"/>
      <c r="G887" s="1417"/>
      <c r="H887" s="1417"/>
      <c r="I887" s="1153"/>
    </row>
    <row r="888" spans="1:9" ht="116.25" customHeight="1" x14ac:dyDescent="0.25">
      <c r="A888" s="1413"/>
      <c r="B888" s="1414"/>
      <c r="C888" s="1419"/>
      <c r="D888" s="1420"/>
      <c r="E888" s="1416"/>
      <c r="F888" s="1415"/>
      <c r="G888" s="1417"/>
      <c r="H888" s="1417"/>
      <c r="I888" s="1153"/>
    </row>
    <row r="889" spans="1:9" ht="56.25" customHeight="1" x14ac:dyDescent="0.25">
      <c r="A889" s="1413"/>
      <c r="B889" s="1414"/>
      <c r="C889" s="1805"/>
      <c r="D889" s="1805"/>
      <c r="E889" s="1416"/>
      <c r="F889" s="1415"/>
      <c r="G889" s="1417"/>
      <c r="H889" s="1417"/>
      <c r="I889" s="1153"/>
    </row>
    <row r="890" spans="1:9" ht="116.25" customHeight="1" x14ac:dyDescent="0.25">
      <c r="A890" s="1413"/>
      <c r="B890" s="1414"/>
      <c r="C890" s="1415"/>
      <c r="D890" s="1415"/>
      <c r="E890" s="1416"/>
      <c r="F890" s="1415"/>
      <c r="G890" s="1417"/>
      <c r="H890" s="1417"/>
      <c r="I890" s="1153"/>
    </row>
    <row r="891" spans="1:9" ht="116.25" customHeight="1" x14ac:dyDescent="0.25">
      <c r="A891" s="1413"/>
      <c r="B891" s="1414"/>
      <c r="C891" s="1415"/>
      <c r="D891" s="1415"/>
      <c r="E891" s="1416"/>
      <c r="F891" s="1415"/>
      <c r="G891" s="1417"/>
      <c r="H891" s="1417"/>
      <c r="I891" s="1153"/>
    </row>
    <row r="892" spans="1:9" ht="66" customHeight="1" x14ac:dyDescent="0.25">
      <c r="A892" s="1413"/>
      <c r="B892" s="1414"/>
      <c r="C892" s="1805"/>
      <c r="D892" s="1805"/>
      <c r="E892" s="1416"/>
      <c r="F892" s="1415"/>
      <c r="G892" s="1417"/>
      <c r="H892" s="1417"/>
      <c r="I892" s="1153"/>
    </row>
    <row r="893" spans="1:9" ht="66" customHeight="1" x14ac:dyDescent="0.25">
      <c r="A893" s="1413"/>
      <c r="B893" s="1414"/>
      <c r="C893" s="1805"/>
      <c r="D893" s="1805"/>
      <c r="E893" s="1416"/>
      <c r="F893" s="1415"/>
      <c r="G893" s="1417"/>
      <c r="H893" s="1417"/>
      <c r="I893" s="1153"/>
    </row>
    <row r="894" spans="1:9" ht="85.5" customHeight="1" x14ac:dyDescent="0.25">
      <c r="A894" s="1413"/>
      <c r="B894" s="1414"/>
      <c r="C894" s="1419"/>
      <c r="D894" s="1420"/>
      <c r="E894" s="1416"/>
      <c r="F894" s="1415"/>
      <c r="G894" s="1417"/>
      <c r="H894" s="1417"/>
      <c r="I894" s="1153"/>
    </row>
    <row r="895" spans="1:9" ht="66" customHeight="1" x14ac:dyDescent="0.25">
      <c r="A895" s="1413"/>
      <c r="B895" s="1414"/>
      <c r="C895" s="1419"/>
      <c r="D895" s="1420"/>
      <c r="E895" s="1416"/>
      <c r="F895" s="1415"/>
      <c r="G895" s="1417"/>
      <c r="H895" s="1417"/>
      <c r="I895" s="1153"/>
    </row>
    <row r="896" spans="1:9" ht="66" customHeight="1" x14ac:dyDescent="0.25">
      <c r="A896" s="1413"/>
      <c r="B896" s="1414"/>
      <c r="C896" s="1805"/>
      <c r="D896" s="1805"/>
      <c r="E896" s="1416"/>
      <c r="F896" s="1415"/>
      <c r="G896" s="1417"/>
      <c r="H896" s="1417"/>
      <c r="I896" s="1153"/>
    </row>
    <row r="897" spans="1:9" ht="95.25" customHeight="1" x14ac:dyDescent="0.25">
      <c r="A897" s="1413"/>
      <c r="B897" s="1414"/>
      <c r="C897" s="1419"/>
      <c r="D897" s="1420"/>
      <c r="E897" s="1416"/>
      <c r="F897" s="1415"/>
      <c r="G897" s="1417"/>
      <c r="H897" s="1417"/>
      <c r="I897" s="1153"/>
    </row>
    <row r="898" spans="1:9" ht="66" customHeight="1" x14ac:dyDescent="0.25">
      <c r="A898" s="1413"/>
      <c r="B898" s="1414"/>
      <c r="C898" s="1419"/>
      <c r="D898" s="1420"/>
      <c r="E898" s="1416"/>
      <c r="F898" s="1415"/>
      <c r="G898" s="1417"/>
      <c r="H898" s="1417"/>
      <c r="I898" s="1153"/>
    </row>
    <row r="899" spans="1:9" ht="66" customHeight="1" x14ac:dyDescent="0.25">
      <c r="A899" s="1413"/>
      <c r="B899" s="1414"/>
      <c r="C899" s="1805"/>
      <c r="D899" s="1805"/>
      <c r="E899" s="1416"/>
      <c r="F899" s="1415"/>
      <c r="G899" s="1417"/>
      <c r="H899" s="1417"/>
      <c r="I899" s="1153"/>
    </row>
    <row r="900" spans="1:9" ht="66" customHeight="1" x14ac:dyDescent="0.25">
      <c r="A900" s="1413"/>
      <c r="B900" s="1414"/>
      <c r="C900" s="1419"/>
      <c r="D900" s="1420"/>
      <c r="E900" s="1416"/>
      <c r="F900" s="1419"/>
      <c r="G900" s="1417"/>
      <c r="H900" s="1417"/>
      <c r="I900" s="1153"/>
    </row>
    <row r="901" spans="1:9" ht="66" customHeight="1" x14ac:dyDescent="0.25">
      <c r="A901" s="1413"/>
      <c r="B901" s="1414"/>
      <c r="C901" s="1805"/>
      <c r="D901" s="1805"/>
      <c r="E901" s="1416"/>
      <c r="F901" s="1415"/>
      <c r="G901" s="1417"/>
      <c r="H901" s="1417"/>
      <c r="I901" s="1153"/>
    </row>
    <row r="902" spans="1:9" ht="88.5" customHeight="1" x14ac:dyDescent="0.25">
      <c r="A902" s="1413"/>
      <c r="B902" s="1414"/>
      <c r="C902" s="1419"/>
      <c r="D902" s="1420"/>
      <c r="E902" s="1416"/>
      <c r="F902" s="1415"/>
      <c r="G902" s="1417"/>
      <c r="H902" s="1417"/>
      <c r="I902" s="1153"/>
    </row>
    <row r="903" spans="1:9" ht="93.75" customHeight="1" x14ac:dyDescent="0.25">
      <c r="A903" s="1413"/>
      <c r="B903" s="1414"/>
      <c r="C903" s="1419"/>
      <c r="D903" s="1420"/>
      <c r="E903" s="1416"/>
      <c r="F903" s="1415"/>
      <c r="G903" s="1417"/>
      <c r="H903" s="1417"/>
      <c r="I903" s="1153"/>
    </row>
    <row r="904" spans="1:9" ht="66" customHeight="1" x14ac:dyDescent="0.25">
      <c r="A904" s="1413"/>
      <c r="B904" s="1414"/>
      <c r="C904" s="1805"/>
      <c r="D904" s="1805"/>
      <c r="E904" s="1416"/>
      <c r="F904" s="1415"/>
      <c r="G904" s="1417"/>
      <c r="H904" s="1417"/>
      <c r="I904" s="1153"/>
    </row>
    <row r="905" spans="1:9" ht="66" customHeight="1" x14ac:dyDescent="0.25">
      <c r="A905" s="1413"/>
      <c r="B905" s="1414"/>
      <c r="C905" s="1420"/>
      <c r="D905" s="1420"/>
      <c r="E905" s="1416"/>
      <c r="F905" s="1415"/>
      <c r="G905" s="1417"/>
      <c r="H905" s="1417"/>
      <c r="I905" s="1153"/>
    </row>
    <row r="906" spans="1:9" ht="54.75" customHeight="1" x14ac:dyDescent="0.25">
      <c r="A906" s="1421"/>
      <c r="B906" s="1422"/>
      <c r="C906" s="1811"/>
      <c r="D906" s="1811"/>
      <c r="E906" s="1423"/>
      <c r="F906" s="1405"/>
      <c r="G906" s="1429"/>
      <c r="H906" s="1430"/>
      <c r="I906" s="1154"/>
    </row>
    <row r="907" spans="1:9" ht="17.399999999999999" x14ac:dyDescent="0.3">
      <c r="A907" s="490"/>
      <c r="B907" s="490"/>
      <c r="C907" s="490"/>
      <c r="D907" s="490"/>
      <c r="E907" s="490"/>
      <c r="F907" s="490"/>
      <c r="G907" s="1146"/>
      <c r="H907" s="1146"/>
      <c r="I907" s="1146"/>
    </row>
    <row r="908" spans="1:9" ht="48" customHeight="1" x14ac:dyDescent="0.25">
      <c r="A908" s="1813"/>
      <c r="B908" s="1813"/>
      <c r="C908" s="1813"/>
      <c r="D908" s="1813"/>
      <c r="E908" s="1813"/>
      <c r="F908" s="1813"/>
      <c r="G908" s="1813"/>
      <c r="H908" s="1813"/>
      <c r="I908" s="1813"/>
    </row>
    <row r="909" spans="1:9" ht="20.399999999999999" x14ac:dyDescent="0.25">
      <c r="A909" s="1393"/>
      <c r="B909" s="1395"/>
      <c r="C909" s="1395"/>
      <c r="D909" s="1395"/>
      <c r="E909" s="1395"/>
      <c r="F909" s="1395"/>
      <c r="G909" s="1395"/>
      <c r="H909" s="1395"/>
      <c r="I909" s="1395"/>
    </row>
    <row r="910" spans="1:9" ht="36.75" customHeight="1" x14ac:dyDescent="0.25">
      <c r="A910" s="1814"/>
      <c r="B910" s="1814"/>
      <c r="C910" s="1814"/>
      <c r="D910" s="1814"/>
      <c r="E910" s="1814"/>
      <c r="F910" s="1814"/>
      <c r="G910" s="1814"/>
      <c r="H910" s="1814"/>
      <c r="I910" s="1814"/>
    </row>
    <row r="911" spans="1:9" ht="36" customHeight="1" x14ac:dyDescent="0.25">
      <c r="A911" s="1814"/>
      <c r="B911" s="1814"/>
      <c r="C911" s="1814"/>
      <c r="D911" s="1814"/>
      <c r="E911" s="1814"/>
      <c r="F911" s="1814"/>
      <c r="G911" s="1814"/>
      <c r="H911" s="1431"/>
      <c r="I911" s="1431"/>
    </row>
    <row r="912" spans="1:9" ht="22.8" x14ac:dyDescent="0.25">
      <c r="A912" s="1427"/>
      <c r="B912" s="1427"/>
      <c r="C912" s="1427"/>
      <c r="D912" s="1427"/>
      <c r="E912" s="1427"/>
      <c r="F912" s="1427"/>
      <c r="G912" s="1427"/>
      <c r="H912" s="1427"/>
      <c r="I912" s="1427"/>
    </row>
    <row r="913" spans="1:9" ht="22.8" x14ac:dyDescent="0.25">
      <c r="A913" s="1427"/>
      <c r="B913" s="1427"/>
      <c r="C913" s="1427"/>
      <c r="D913" s="1427"/>
      <c r="E913" s="1427"/>
      <c r="F913" s="1427"/>
      <c r="G913" s="1427"/>
      <c r="H913" s="1427"/>
      <c r="I913" s="1427"/>
    </row>
    <row r="914" spans="1:9" ht="21" x14ac:dyDescent="0.25">
      <c r="A914" s="1394"/>
      <c r="B914" s="1394"/>
      <c r="C914" s="1394"/>
      <c r="D914" s="1394"/>
      <c r="E914" s="1394"/>
      <c r="F914" s="1394"/>
      <c r="G914" s="1155"/>
      <c r="H914" s="1155"/>
      <c r="I914" s="1155"/>
    </row>
    <row r="915" spans="1:9" ht="25.2" x14ac:dyDescent="0.25">
      <c r="A915" s="1806"/>
      <c r="B915" s="1806"/>
      <c r="C915" s="1806"/>
      <c r="D915" s="1806"/>
      <c r="E915" s="1806"/>
      <c r="F915" s="1806"/>
      <c r="G915" s="1806"/>
      <c r="H915" s="1806"/>
      <c r="I915" s="1806"/>
    </row>
    <row r="916" spans="1:9" ht="17.399999999999999" x14ac:dyDescent="0.25">
      <c r="A916" s="1810"/>
      <c r="B916" s="1810"/>
      <c r="C916" s="1810"/>
      <c r="D916" s="1810"/>
      <c r="E916" s="1810"/>
      <c r="F916" s="1810"/>
      <c r="G916" s="1810"/>
      <c r="H916" s="1810"/>
      <c r="I916" s="1810"/>
    </row>
    <row r="917" spans="1:9" ht="17.399999999999999" x14ac:dyDescent="0.25">
      <c r="A917" s="1810"/>
      <c r="B917" s="1810"/>
      <c r="C917" s="1810"/>
      <c r="D917" s="1810"/>
      <c r="E917" s="1810"/>
      <c r="F917" s="1810"/>
      <c r="G917" s="1810"/>
      <c r="H917" s="1810"/>
      <c r="I917" s="1810"/>
    </row>
    <row r="923" spans="1:9" ht="26.4" x14ac:dyDescent="0.5">
      <c r="A923" s="743"/>
      <c r="B923" s="743"/>
      <c r="C923" s="743"/>
      <c r="D923" s="743"/>
      <c r="E923" s="743"/>
      <c r="F923" s="743"/>
      <c r="G923" s="743"/>
      <c r="H923" s="743"/>
      <c r="I923" s="743"/>
    </row>
    <row r="924" spans="1:9" ht="51" customHeight="1" x14ac:dyDescent="0.45">
      <c r="A924" s="1786"/>
      <c r="B924" s="1786"/>
      <c r="C924" s="1786"/>
      <c r="D924" s="1786"/>
      <c r="E924" s="1786"/>
      <c r="F924" s="1786"/>
      <c r="G924" s="1786"/>
      <c r="H924" s="1786"/>
      <c r="I924" s="1786"/>
    </row>
    <row r="925" spans="1:9" ht="25.2" x14ac:dyDescent="0.45">
      <c r="A925" s="1399"/>
      <c r="B925" s="1400"/>
      <c r="C925" s="1400"/>
      <c r="D925" s="1400"/>
      <c r="E925" s="1400"/>
      <c r="F925" s="1400"/>
      <c r="G925" s="1148"/>
      <c r="H925" s="1148"/>
      <c r="I925" s="1148"/>
    </row>
    <row r="926" spans="1:9" ht="25.2" x14ac:dyDescent="0.45">
      <c r="A926" s="1812"/>
      <c r="B926" s="1812"/>
      <c r="C926" s="1812"/>
      <c r="D926" s="1812"/>
      <c r="E926" s="1401"/>
      <c r="F926" s="1400"/>
      <c r="G926" s="1809"/>
      <c r="H926" s="1809"/>
      <c r="I926" s="1402"/>
    </row>
    <row r="927" spans="1:9" ht="26.4" x14ac:dyDescent="0.5">
      <c r="A927" s="1403"/>
      <c r="B927" s="1403"/>
      <c r="C927" s="1403"/>
      <c r="D927" s="1403"/>
      <c r="E927" s="1401"/>
      <c r="F927" s="766"/>
      <c r="G927" s="1526"/>
      <c r="H927" s="1526"/>
      <c r="I927" s="1404"/>
    </row>
    <row r="928" spans="1:9" ht="26.4" x14ac:dyDescent="0.5">
      <c r="A928" s="766"/>
      <c r="B928" s="766"/>
      <c r="C928" s="766"/>
      <c r="D928" s="766"/>
      <c r="E928" s="766"/>
      <c r="F928" s="766"/>
      <c r="G928" s="1149"/>
      <c r="H928" s="1149"/>
      <c r="I928" s="1149"/>
    </row>
    <row r="929" spans="1:9" ht="25.2" x14ac:dyDescent="0.45">
      <c r="A929" s="1786"/>
      <c r="B929" s="1786"/>
      <c r="C929" s="1786"/>
      <c r="D929" s="1786"/>
      <c r="E929" s="1786"/>
      <c r="F929" s="1786"/>
      <c r="G929" s="1786"/>
      <c r="H929" s="1786"/>
      <c r="I929" s="1786"/>
    </row>
    <row r="930" spans="1:9" ht="26.4" x14ac:dyDescent="0.25">
      <c r="A930" s="1808"/>
      <c r="B930" s="1808"/>
      <c r="C930" s="1808"/>
      <c r="D930" s="1808"/>
      <c r="E930" s="1808"/>
      <c r="F930" s="1808"/>
      <c r="G930" s="1808"/>
      <c r="H930" s="1808"/>
      <c r="I930" s="1808"/>
    </row>
    <row r="931" spans="1:9" ht="25.2" x14ac:dyDescent="0.25">
      <c r="A931" s="824"/>
      <c r="B931" s="1405"/>
      <c r="C931" s="824"/>
      <c r="D931" s="1804"/>
      <c r="E931" s="1804"/>
      <c r="F931" s="1405"/>
      <c r="G931" s="1406"/>
      <c r="H931" s="1406"/>
      <c r="I931" s="1150"/>
    </row>
    <row r="932" spans="1:9" ht="26.4" x14ac:dyDescent="0.25">
      <c r="A932" s="1407"/>
      <c r="B932" s="1408"/>
      <c r="C932" s="1407"/>
      <c r="D932" s="1408"/>
      <c r="E932" s="1408"/>
      <c r="F932" s="1407"/>
      <c r="G932" s="1409"/>
      <c r="H932" s="1409"/>
      <c r="I932" s="1151"/>
    </row>
    <row r="933" spans="1:9" ht="26.4" x14ac:dyDescent="0.5">
      <c r="A933" s="1410"/>
      <c r="B933" s="1410"/>
      <c r="C933" s="1410"/>
      <c r="D933" s="766"/>
      <c r="E933" s="766"/>
      <c r="F933" s="1411"/>
      <c r="G933" s="1412"/>
      <c r="H933" s="1149"/>
      <c r="I933" s="1152"/>
    </row>
    <row r="934" spans="1:9" ht="105.75" customHeight="1" x14ac:dyDescent="0.25">
      <c r="A934" s="1413"/>
      <c r="B934" s="1414"/>
      <c r="C934" s="1415"/>
      <c r="D934" s="1415"/>
      <c r="E934" s="1416"/>
      <c r="F934" s="1415"/>
      <c r="G934" s="1432"/>
      <c r="H934" s="1417"/>
      <c r="I934" s="1153"/>
    </row>
    <row r="935" spans="1:9" ht="51.75" customHeight="1" x14ac:dyDescent="0.25">
      <c r="A935" s="1413"/>
      <c r="B935" s="1414"/>
      <c r="C935" s="1805"/>
      <c r="D935" s="1805"/>
      <c r="E935" s="1416"/>
      <c r="F935" s="1415"/>
      <c r="G935" s="1432"/>
      <c r="H935" s="1417"/>
      <c r="I935" s="1153"/>
    </row>
    <row r="936" spans="1:9" ht="169.5" customHeight="1" x14ac:dyDescent="0.25">
      <c r="A936" s="1413"/>
      <c r="B936" s="1414"/>
      <c r="C936" s="1415"/>
      <c r="D936" s="1415"/>
      <c r="E936" s="1416"/>
      <c r="F936" s="1415"/>
      <c r="G936" s="1432"/>
      <c r="H936" s="1417"/>
      <c r="I936" s="1153"/>
    </row>
    <row r="937" spans="1:9" ht="63.75" customHeight="1" x14ac:dyDescent="0.25">
      <c r="A937" s="1413"/>
      <c r="B937" s="1414"/>
      <c r="C937" s="1805"/>
      <c r="D937" s="1805"/>
      <c r="E937" s="1416"/>
      <c r="F937" s="1415"/>
      <c r="G937" s="1432"/>
      <c r="H937" s="1417"/>
      <c r="I937" s="1153"/>
    </row>
    <row r="938" spans="1:9" ht="63.75" customHeight="1" x14ac:dyDescent="0.25">
      <c r="A938" s="1413"/>
      <c r="B938" s="1414"/>
      <c r="C938" s="1420"/>
      <c r="D938" s="1420"/>
      <c r="E938" s="1416"/>
      <c r="F938" s="1415"/>
      <c r="G938" s="1432"/>
      <c r="H938" s="1417"/>
      <c r="I938" s="1153"/>
    </row>
    <row r="939" spans="1:9" ht="63.75" customHeight="1" x14ac:dyDescent="0.25">
      <c r="A939" s="1413"/>
      <c r="B939" s="1414"/>
      <c r="C939" s="1419"/>
      <c r="D939" s="1420"/>
      <c r="E939" s="1416"/>
      <c r="F939" s="1415"/>
      <c r="G939" s="1432"/>
      <c r="H939" s="1417"/>
      <c r="I939" s="1153"/>
    </row>
    <row r="940" spans="1:9" ht="63.75" customHeight="1" x14ac:dyDescent="0.25">
      <c r="A940" s="1413"/>
      <c r="B940" s="1414"/>
      <c r="C940" s="1805"/>
      <c r="D940" s="1805"/>
      <c r="E940" s="1416"/>
      <c r="F940" s="1415"/>
      <c r="G940" s="1432"/>
      <c r="H940" s="1417"/>
      <c r="I940" s="1153"/>
    </row>
    <row r="941" spans="1:9" ht="63.75" customHeight="1" x14ac:dyDescent="0.25">
      <c r="A941" s="1413"/>
      <c r="B941" s="1414"/>
      <c r="C941" s="1419"/>
      <c r="D941" s="1420"/>
      <c r="E941" s="1416"/>
      <c r="F941" s="1415"/>
      <c r="G941" s="1432"/>
      <c r="H941" s="1417"/>
      <c r="I941" s="1153"/>
    </row>
    <row r="942" spans="1:9" ht="63.75" customHeight="1" x14ac:dyDescent="0.25">
      <c r="A942" s="1413"/>
      <c r="B942" s="1414"/>
      <c r="C942" s="1419"/>
      <c r="D942" s="1420"/>
      <c r="E942" s="1416"/>
      <c r="F942" s="1415"/>
      <c r="G942" s="1432"/>
      <c r="H942" s="1417"/>
      <c r="I942" s="1153"/>
    </row>
    <row r="943" spans="1:9" ht="63.75" customHeight="1" x14ac:dyDescent="0.25">
      <c r="A943" s="1413"/>
      <c r="B943" s="1414"/>
      <c r="C943" s="1805"/>
      <c r="D943" s="1805"/>
      <c r="E943" s="1416"/>
      <c r="F943" s="1415"/>
      <c r="G943" s="1432"/>
      <c r="H943" s="1417"/>
      <c r="I943" s="1153"/>
    </row>
    <row r="944" spans="1:9" ht="63.75" customHeight="1" x14ac:dyDescent="0.25">
      <c r="A944" s="1413"/>
      <c r="B944" s="1414"/>
      <c r="C944" s="1805"/>
      <c r="D944" s="1805"/>
      <c r="E944" s="1416"/>
      <c r="F944" s="1415"/>
      <c r="G944" s="1432"/>
      <c r="H944" s="1417"/>
      <c r="I944" s="1153"/>
    </row>
    <row r="945" spans="1:9" ht="63.75" customHeight="1" x14ac:dyDescent="0.25">
      <c r="A945" s="1413"/>
      <c r="B945" s="1414"/>
      <c r="C945" s="1419"/>
      <c r="D945" s="1420"/>
      <c r="E945" s="1416"/>
      <c r="F945" s="1415"/>
      <c r="G945" s="1432"/>
      <c r="H945" s="1417"/>
      <c r="I945" s="1153"/>
    </row>
    <row r="946" spans="1:9" ht="63.75" customHeight="1" x14ac:dyDescent="0.25">
      <c r="A946" s="1413"/>
      <c r="B946" s="1414"/>
      <c r="C946" s="1805"/>
      <c r="D946" s="1805"/>
      <c r="E946" s="1416"/>
      <c r="F946" s="1415"/>
      <c r="G946" s="1432"/>
      <c r="H946" s="1417"/>
      <c r="I946" s="1153"/>
    </row>
    <row r="947" spans="1:9" ht="63.75" customHeight="1" x14ac:dyDescent="0.25">
      <c r="A947" s="1413"/>
      <c r="B947" s="1414"/>
      <c r="C947" s="1419"/>
      <c r="D947" s="1420"/>
      <c r="E947" s="1416"/>
      <c r="F947" s="1415"/>
      <c r="G947" s="1432"/>
      <c r="H947" s="1417"/>
      <c r="I947" s="1153"/>
    </row>
    <row r="948" spans="1:9" ht="102.75" customHeight="1" x14ac:dyDescent="0.25">
      <c r="A948" s="1413"/>
      <c r="B948" s="1414"/>
      <c r="C948" s="1419"/>
      <c r="D948" s="1420"/>
      <c r="E948" s="1416"/>
      <c r="F948" s="1415"/>
      <c r="G948" s="1432"/>
      <c r="H948" s="1417"/>
      <c r="I948" s="1153"/>
    </row>
    <row r="949" spans="1:9" ht="102.75" customHeight="1" x14ac:dyDescent="0.25">
      <c r="A949" s="1413"/>
      <c r="B949" s="1414"/>
      <c r="C949" s="1805"/>
      <c r="D949" s="1805"/>
      <c r="E949" s="1416"/>
      <c r="F949" s="1415"/>
      <c r="G949" s="1432"/>
      <c r="H949" s="1417"/>
      <c r="I949" s="1153"/>
    </row>
    <row r="950" spans="1:9" ht="102.75" customHeight="1" x14ac:dyDescent="0.25">
      <c r="A950" s="1413"/>
      <c r="B950" s="1414"/>
      <c r="C950" s="1419"/>
      <c r="D950" s="1420"/>
      <c r="E950" s="1416"/>
      <c r="F950" s="1415"/>
      <c r="G950" s="1432"/>
      <c r="H950" s="1417"/>
      <c r="I950" s="1153"/>
    </row>
    <row r="951" spans="1:9" ht="72" customHeight="1" x14ac:dyDescent="0.25">
      <c r="A951" s="1413"/>
      <c r="B951" s="1414"/>
      <c r="C951" s="1420"/>
      <c r="D951" s="1420"/>
      <c r="E951" s="1416"/>
      <c r="F951" s="1415"/>
      <c r="G951" s="1432"/>
      <c r="H951" s="1417"/>
      <c r="I951" s="1153"/>
    </row>
    <row r="952" spans="1:9" ht="55.5" customHeight="1" x14ac:dyDescent="0.25">
      <c r="A952" s="1421"/>
      <c r="B952" s="1422"/>
      <c r="C952" s="1811"/>
      <c r="D952" s="1811"/>
      <c r="E952" s="1423"/>
      <c r="F952" s="1405"/>
      <c r="G952" s="1429"/>
      <c r="H952" s="1430"/>
      <c r="I952" s="1154"/>
    </row>
    <row r="953" spans="1:9" ht="63" customHeight="1" x14ac:dyDescent="0.25">
      <c r="A953" s="1813"/>
      <c r="B953" s="1813"/>
      <c r="C953" s="1813"/>
      <c r="D953" s="1813"/>
      <c r="E953" s="1813"/>
      <c r="F953" s="1813"/>
      <c r="G953" s="1813"/>
      <c r="H953" s="1813"/>
      <c r="I953" s="1813"/>
    </row>
    <row r="954" spans="1:9" ht="63" customHeight="1" x14ac:dyDescent="0.25">
      <c r="A954" s="1814"/>
      <c r="B954" s="1814"/>
      <c r="C954" s="1814"/>
      <c r="D954" s="1814"/>
      <c r="E954" s="1814"/>
      <c r="F954" s="1814"/>
      <c r="G954" s="1814"/>
      <c r="H954" s="1814"/>
      <c r="I954" s="1814"/>
    </row>
    <row r="955" spans="1:9" ht="63" customHeight="1" x14ac:dyDescent="0.25">
      <c r="A955" s="1814"/>
      <c r="B955" s="1814"/>
      <c r="C955" s="1814"/>
      <c r="D955" s="1814"/>
      <c r="E955" s="1814"/>
      <c r="F955" s="1814"/>
      <c r="G955" s="1814"/>
      <c r="H955" s="1431"/>
      <c r="I955" s="1431"/>
    </row>
    <row r="956" spans="1:9" ht="63" customHeight="1" x14ac:dyDescent="0.25">
      <c r="A956" s="1394"/>
      <c r="B956" s="1394"/>
      <c r="C956" s="1394"/>
      <c r="D956" s="1394"/>
      <c r="E956" s="1394"/>
      <c r="F956" s="1394"/>
      <c r="G956" s="1155"/>
      <c r="H956" s="1155"/>
      <c r="I956" s="1155"/>
    </row>
    <row r="957" spans="1:9" ht="25.2" x14ac:dyDescent="0.25">
      <c r="A957" s="1806"/>
      <c r="B957" s="1806"/>
      <c r="C957" s="1806"/>
      <c r="D957" s="1806"/>
      <c r="E957" s="1806"/>
      <c r="F957" s="1806"/>
      <c r="G957" s="1806"/>
      <c r="H957" s="1806"/>
      <c r="I957" s="1806"/>
    </row>
    <row r="958" spans="1:9" ht="29.25" customHeight="1" x14ac:dyDescent="0.25">
      <c r="A958" s="1810"/>
      <c r="B958" s="1810"/>
      <c r="C958" s="1810"/>
      <c r="D958" s="1810"/>
      <c r="E958" s="1810"/>
      <c r="F958" s="1810"/>
      <c r="G958" s="1810"/>
      <c r="H958" s="1810"/>
      <c r="I958" s="1810"/>
    </row>
    <row r="959" spans="1:9" ht="42" customHeight="1" x14ac:dyDescent="0.25">
      <c r="A959" s="1810"/>
      <c r="B959" s="1810"/>
      <c r="C959" s="1810"/>
      <c r="D959" s="1810"/>
      <c r="E959" s="1810"/>
      <c r="F959" s="1810"/>
      <c r="G959" s="1810"/>
      <c r="H959" s="1810"/>
      <c r="I959" s="1810"/>
    </row>
    <row r="960" spans="1:9" ht="51.75" customHeight="1" x14ac:dyDescent="0.25"/>
    <row r="961" ht="48.75" customHeight="1" x14ac:dyDescent="0.25"/>
    <row r="962" ht="102.75" customHeight="1" x14ac:dyDescent="0.25"/>
    <row r="963" ht="48.75" customHeight="1" x14ac:dyDescent="0.25"/>
    <row r="964" ht="82.5" customHeight="1" x14ac:dyDescent="0.25"/>
    <row r="965" ht="48.75" customHeight="1" x14ac:dyDescent="0.25"/>
    <row r="966" ht="84.75" customHeight="1" x14ac:dyDescent="0.25"/>
    <row r="967" ht="86.25" customHeight="1" x14ac:dyDescent="0.25"/>
    <row r="968" ht="171.75" customHeight="1" x14ac:dyDescent="0.25"/>
    <row r="969" ht="99" customHeight="1" x14ac:dyDescent="0.25"/>
    <row r="970" ht="99" customHeight="1" x14ac:dyDescent="0.25"/>
    <row r="971" ht="147.75" customHeight="1" x14ac:dyDescent="0.25"/>
    <row r="972" ht="83.25" customHeight="1" x14ac:dyDescent="0.25"/>
    <row r="973" ht="114" customHeight="1" x14ac:dyDescent="0.25"/>
    <row r="974" ht="50.25" customHeight="1" x14ac:dyDescent="0.25"/>
    <row r="975" ht="42" customHeight="1" x14ac:dyDescent="0.25"/>
    <row r="976" ht="42" customHeight="1" x14ac:dyDescent="0.25"/>
    <row r="980" ht="36" customHeight="1" x14ac:dyDescent="0.25"/>
    <row r="981" ht="46.5" customHeight="1" x14ac:dyDescent="0.25"/>
    <row r="983" ht="45" customHeight="1" x14ac:dyDescent="0.25"/>
    <row r="984" ht="33.75" customHeight="1" x14ac:dyDescent="0.25"/>
  </sheetData>
  <mergeCells count="416">
    <mergeCell ref="A910:I910"/>
    <mergeCell ref="A911:G911"/>
    <mergeCell ref="A915:I915"/>
    <mergeCell ref="A916:I916"/>
    <mergeCell ref="A917:I917"/>
    <mergeCell ref="D929:G929"/>
    <mergeCell ref="C896:D896"/>
    <mergeCell ref="C899:D899"/>
    <mergeCell ref="C858:D858"/>
    <mergeCell ref="C859:D859"/>
    <mergeCell ref="C860:D860"/>
    <mergeCell ref="C885:D885"/>
    <mergeCell ref="C901:D901"/>
    <mergeCell ref="C906:D906"/>
    <mergeCell ref="A908:I908"/>
    <mergeCell ref="C863:D863"/>
    <mergeCell ref="C864:D864"/>
    <mergeCell ref="C867:D867"/>
    <mergeCell ref="C880:D880"/>
    <mergeCell ref="C868:D868"/>
    <mergeCell ref="C879:D879"/>
    <mergeCell ref="C892:D892"/>
    <mergeCell ref="C887:D887"/>
    <mergeCell ref="C889:D889"/>
    <mergeCell ref="C819:D819"/>
    <mergeCell ref="C820:D820"/>
    <mergeCell ref="C788:D788"/>
    <mergeCell ref="C893:D893"/>
    <mergeCell ref="C870:D870"/>
    <mergeCell ref="C874:D874"/>
    <mergeCell ref="C878:D878"/>
    <mergeCell ref="C882:D882"/>
    <mergeCell ref="C904:D904"/>
    <mergeCell ref="C853:D853"/>
    <mergeCell ref="A838:I838"/>
    <mergeCell ref="A840:D840"/>
    <mergeCell ref="G840:H840"/>
    <mergeCell ref="G841:H841"/>
    <mergeCell ref="A843:C843"/>
    <mergeCell ref="D843:G843"/>
    <mergeCell ref="H843:I843"/>
    <mergeCell ref="A844:C844"/>
    <mergeCell ref="D844:G844"/>
    <mergeCell ref="H844:I844"/>
    <mergeCell ref="D845:E845"/>
    <mergeCell ref="C851:D851"/>
    <mergeCell ref="C852:D852"/>
    <mergeCell ref="G769:H769"/>
    <mergeCell ref="C752:D752"/>
    <mergeCell ref="C754:F754"/>
    <mergeCell ref="D772:G772"/>
    <mergeCell ref="C760:F760"/>
    <mergeCell ref="A772:C772"/>
    <mergeCell ref="A771:C771"/>
    <mergeCell ref="G768:H768"/>
    <mergeCell ref="H771:I771"/>
    <mergeCell ref="D771:G771"/>
    <mergeCell ref="H772:I772"/>
    <mergeCell ref="A696:I696"/>
    <mergeCell ref="H702:I702"/>
    <mergeCell ref="D703:E703"/>
    <mergeCell ref="C735:D735"/>
    <mergeCell ref="C732:D732"/>
    <mergeCell ref="C733:D733"/>
    <mergeCell ref="C712:D712"/>
    <mergeCell ref="C718:D718"/>
    <mergeCell ref="A702:C702"/>
    <mergeCell ref="C731:D731"/>
    <mergeCell ref="G699:H699"/>
    <mergeCell ref="A701:C701"/>
    <mergeCell ref="D701:G701"/>
    <mergeCell ref="H701:I701"/>
    <mergeCell ref="A698:D698"/>
    <mergeCell ref="C723:D723"/>
    <mergeCell ref="C713:D713"/>
    <mergeCell ref="C707:D707"/>
    <mergeCell ref="D702:G702"/>
    <mergeCell ref="C647:D647"/>
    <mergeCell ref="C677:D677"/>
    <mergeCell ref="C678:D678"/>
    <mergeCell ref="C679:D679"/>
    <mergeCell ref="C690:F690"/>
    <mergeCell ref="C667:D667"/>
    <mergeCell ref="C668:D668"/>
    <mergeCell ref="C682:D682"/>
    <mergeCell ref="C684:F684"/>
    <mergeCell ref="C670:D670"/>
    <mergeCell ref="C676:D676"/>
    <mergeCell ref="C689:F689"/>
    <mergeCell ref="D504:E504"/>
    <mergeCell ref="D506:E506"/>
    <mergeCell ref="C530:D530"/>
    <mergeCell ref="C535:D535"/>
    <mergeCell ref="C532:D532"/>
    <mergeCell ref="A512:I512"/>
    <mergeCell ref="H518:I518"/>
    <mergeCell ref="A514:D514"/>
    <mergeCell ref="G514:H514"/>
    <mergeCell ref="G515:H515"/>
    <mergeCell ref="A517:C517"/>
    <mergeCell ref="D517:G517"/>
    <mergeCell ref="H517:I517"/>
    <mergeCell ref="D519:E519"/>
    <mergeCell ref="C523:D523"/>
    <mergeCell ref="C525:D525"/>
    <mergeCell ref="A518:C518"/>
    <mergeCell ref="D518:G518"/>
    <mergeCell ref="C529:D529"/>
    <mergeCell ref="C483:E483"/>
    <mergeCell ref="C475:E475"/>
    <mergeCell ref="C470:E470"/>
    <mergeCell ref="C467:D467"/>
    <mergeCell ref="C471:D471"/>
    <mergeCell ref="C498:F498"/>
    <mergeCell ref="C494:D494"/>
    <mergeCell ref="C493:D493"/>
    <mergeCell ref="C503:F503"/>
    <mergeCell ref="C496:D496"/>
    <mergeCell ref="C489:D489"/>
    <mergeCell ref="C490:D490"/>
    <mergeCell ref="C491:D491"/>
    <mergeCell ref="C484:E484"/>
    <mergeCell ref="C485:E485"/>
    <mergeCell ref="C486:E486"/>
    <mergeCell ref="C487:E487"/>
    <mergeCell ref="C488:E488"/>
    <mergeCell ref="C492:D492"/>
    <mergeCell ref="C482:D482"/>
    <mergeCell ref="A427:I427"/>
    <mergeCell ref="A429:D429"/>
    <mergeCell ref="G429:H429"/>
    <mergeCell ref="F422:I422"/>
    <mergeCell ref="A418:I418"/>
    <mergeCell ref="C415:F415"/>
    <mergeCell ref="A417:I417"/>
    <mergeCell ref="H432:I432"/>
    <mergeCell ref="A433:C433"/>
    <mergeCell ref="D433:G433"/>
    <mergeCell ref="H433:I433"/>
    <mergeCell ref="A430:D430"/>
    <mergeCell ref="G430:H430"/>
    <mergeCell ref="A432:C432"/>
    <mergeCell ref="D432:G432"/>
    <mergeCell ref="C410:D410"/>
    <mergeCell ref="C412:D412"/>
    <mergeCell ref="C393:D393"/>
    <mergeCell ref="C394:D394"/>
    <mergeCell ref="C399:D399"/>
    <mergeCell ref="C400:D400"/>
    <mergeCell ref="C401:D401"/>
    <mergeCell ref="D420:H420"/>
    <mergeCell ref="E421:H421"/>
    <mergeCell ref="C413:D413"/>
    <mergeCell ref="C402:D402"/>
    <mergeCell ref="C384:D384"/>
    <mergeCell ref="C385:D385"/>
    <mergeCell ref="C386:D386"/>
    <mergeCell ref="C391:D391"/>
    <mergeCell ref="C392:D392"/>
    <mergeCell ref="C405:D405"/>
    <mergeCell ref="C406:D406"/>
    <mergeCell ref="C408:D408"/>
    <mergeCell ref="C371:D371"/>
    <mergeCell ref="C378:D378"/>
    <mergeCell ref="C372:D372"/>
    <mergeCell ref="C359:D359"/>
    <mergeCell ref="C379:D379"/>
    <mergeCell ref="C380:D380"/>
    <mergeCell ref="C373:D373"/>
    <mergeCell ref="C374:D374"/>
    <mergeCell ref="C375:D375"/>
    <mergeCell ref="C376:D376"/>
    <mergeCell ref="C377:D377"/>
    <mergeCell ref="A220:C220"/>
    <mergeCell ref="D220:G220"/>
    <mergeCell ref="C351:D351"/>
    <mergeCell ref="C352:D352"/>
    <mergeCell ref="C358:D358"/>
    <mergeCell ref="C360:D360"/>
    <mergeCell ref="C353:D353"/>
    <mergeCell ref="C354:D354"/>
    <mergeCell ref="C344:D344"/>
    <mergeCell ref="C336:D336"/>
    <mergeCell ref="H220:I220"/>
    <mergeCell ref="G305:H305"/>
    <mergeCell ref="C330:D330"/>
    <mergeCell ref="C346:D346"/>
    <mergeCell ref="G297:H297"/>
    <mergeCell ref="D221:E221"/>
    <mergeCell ref="G295:H295"/>
    <mergeCell ref="G296:H296"/>
    <mergeCell ref="C320:D320"/>
    <mergeCell ref="C340:D340"/>
    <mergeCell ref="A303:I303"/>
    <mergeCell ref="D308:G308"/>
    <mergeCell ref="H308:I308"/>
    <mergeCell ref="A309:C309"/>
    <mergeCell ref="C337:D337"/>
    <mergeCell ref="D309:G309"/>
    <mergeCell ref="H309:I309"/>
    <mergeCell ref="A308:C308"/>
    <mergeCell ref="D310:E310"/>
    <mergeCell ref="A305:D305"/>
    <mergeCell ref="A306:D306"/>
    <mergeCell ref="C338:D338"/>
    <mergeCell ref="C342:D342"/>
    <mergeCell ref="C316:D316"/>
    <mergeCell ref="A214:I214"/>
    <mergeCell ref="A219:C219"/>
    <mergeCell ref="D219:G219"/>
    <mergeCell ref="H219:I219"/>
    <mergeCell ref="A163:C163"/>
    <mergeCell ref="D163:G163"/>
    <mergeCell ref="H163:I163"/>
    <mergeCell ref="G154:H154"/>
    <mergeCell ref="G155:H155"/>
    <mergeCell ref="D164:E164"/>
    <mergeCell ref="G206:H206"/>
    <mergeCell ref="G207:H207"/>
    <mergeCell ref="G208:H208"/>
    <mergeCell ref="D162:G162"/>
    <mergeCell ref="H162:I162"/>
    <mergeCell ref="G153:H153"/>
    <mergeCell ref="F118:G118"/>
    <mergeCell ref="F119:G119"/>
    <mergeCell ref="G209:H209"/>
    <mergeCell ref="F115:G115"/>
    <mergeCell ref="F116:G116"/>
    <mergeCell ref="F117:G117"/>
    <mergeCell ref="A157:I157"/>
    <mergeCell ref="A162:C162"/>
    <mergeCell ref="G152:H152"/>
    <mergeCell ref="G98:H98"/>
    <mergeCell ref="G99:H99"/>
    <mergeCell ref="B61:B62"/>
    <mergeCell ref="C61:C62"/>
    <mergeCell ref="A69:A70"/>
    <mergeCell ref="A109:C109"/>
    <mergeCell ref="D109:G109"/>
    <mergeCell ref="H109:I109"/>
    <mergeCell ref="D110:E110"/>
    <mergeCell ref="G100:H100"/>
    <mergeCell ref="G101:H101"/>
    <mergeCell ref="A103:I103"/>
    <mergeCell ref="A108:C108"/>
    <mergeCell ref="D108:G108"/>
    <mergeCell ref="D10:E10"/>
    <mergeCell ref="G42:H42"/>
    <mergeCell ref="B69:B70"/>
    <mergeCell ref="A49:I49"/>
    <mergeCell ref="A54:C54"/>
    <mergeCell ref="D54:G54"/>
    <mergeCell ref="H54:I54"/>
    <mergeCell ref="G306:H306"/>
    <mergeCell ref="A3:I3"/>
    <mergeCell ref="A8:C8"/>
    <mergeCell ref="D8:G8"/>
    <mergeCell ref="H8:I8"/>
    <mergeCell ref="A9:C9"/>
    <mergeCell ref="D9:G9"/>
    <mergeCell ref="H9:I9"/>
    <mergeCell ref="G43:H43"/>
    <mergeCell ref="G44:H44"/>
    <mergeCell ref="G45:H45"/>
    <mergeCell ref="C69:C70"/>
    <mergeCell ref="H108:I108"/>
    <mergeCell ref="A55:C55"/>
    <mergeCell ref="D55:G55"/>
    <mergeCell ref="H55:I55"/>
    <mergeCell ref="D56:E56"/>
    <mergeCell ref="D434:E434"/>
    <mergeCell ref="C440:D440"/>
    <mergeCell ref="C448:D448"/>
    <mergeCell ref="C451:D451"/>
    <mergeCell ref="C452:D452"/>
    <mergeCell ref="C441:D441"/>
    <mergeCell ref="C442:D442"/>
    <mergeCell ref="C446:D446"/>
    <mergeCell ref="C447:D447"/>
    <mergeCell ref="C453:D453"/>
    <mergeCell ref="C481:D481"/>
    <mergeCell ref="C458:D458"/>
    <mergeCell ref="C476:D476"/>
    <mergeCell ref="C459:D459"/>
    <mergeCell ref="C477:E477"/>
    <mergeCell ref="C464:E464"/>
    <mergeCell ref="C472:E472"/>
    <mergeCell ref="C474:E474"/>
    <mergeCell ref="C468:E468"/>
    <mergeCell ref="C465:E465"/>
    <mergeCell ref="C469:D469"/>
    <mergeCell ref="C463:D463"/>
    <mergeCell ref="C462:D462"/>
    <mergeCell ref="C454:D454"/>
    <mergeCell ref="C478:E478"/>
    <mergeCell ref="C479:E479"/>
    <mergeCell ref="C473:E473"/>
    <mergeCell ref="C466:D466"/>
    <mergeCell ref="C480:D480"/>
    <mergeCell ref="C536:D536"/>
    <mergeCell ref="C539:D539"/>
    <mergeCell ref="C550:D550"/>
    <mergeCell ref="C566:D566"/>
    <mergeCell ref="C551:D551"/>
    <mergeCell ref="D596:E596"/>
    <mergeCell ref="C630:D630"/>
    <mergeCell ref="C605:D605"/>
    <mergeCell ref="C540:D540"/>
    <mergeCell ref="C545:D545"/>
    <mergeCell ref="C623:D623"/>
    <mergeCell ref="C563:D563"/>
    <mergeCell ref="C564:D564"/>
    <mergeCell ref="D576:E576"/>
    <mergeCell ref="C568:F568"/>
    <mergeCell ref="D594:G594"/>
    <mergeCell ref="A589:I589"/>
    <mergeCell ref="A591:D591"/>
    <mergeCell ref="C552:D552"/>
    <mergeCell ref="C573:F573"/>
    <mergeCell ref="C543:D543"/>
    <mergeCell ref="C553:D553"/>
    <mergeCell ref="C562:D562"/>
    <mergeCell ref="C561:D561"/>
    <mergeCell ref="C565:D565"/>
    <mergeCell ref="C641:D641"/>
    <mergeCell ref="C613:D613"/>
    <mergeCell ref="C612:D612"/>
    <mergeCell ref="C604:D604"/>
    <mergeCell ref="C633:D633"/>
    <mergeCell ref="C634:D634"/>
    <mergeCell ref="C629:D629"/>
    <mergeCell ref="C628:D628"/>
    <mergeCell ref="C622:D622"/>
    <mergeCell ref="C614:D614"/>
    <mergeCell ref="C714:D714"/>
    <mergeCell ref="C719:D719"/>
    <mergeCell ref="C721:D721"/>
    <mergeCell ref="C734:D734"/>
    <mergeCell ref="H595:I595"/>
    <mergeCell ref="G591:H591"/>
    <mergeCell ref="G592:H592"/>
    <mergeCell ref="A594:C594"/>
    <mergeCell ref="D692:E692"/>
    <mergeCell ref="A595:C595"/>
    <mergeCell ref="D595:G595"/>
    <mergeCell ref="H594:I594"/>
    <mergeCell ref="C621:D621"/>
    <mergeCell ref="C603:D603"/>
    <mergeCell ref="C642:D642"/>
    <mergeCell ref="C643:D643"/>
    <mergeCell ref="C650:D650"/>
    <mergeCell ref="C664:D664"/>
    <mergeCell ref="C657:D657"/>
    <mergeCell ref="C656:D656"/>
    <mergeCell ref="C658:D658"/>
    <mergeCell ref="C663:D663"/>
    <mergeCell ref="G698:H698"/>
    <mergeCell ref="C662:D662"/>
    <mergeCell ref="C738:D738"/>
    <mergeCell ref="C747:D747"/>
    <mergeCell ref="C751:D751"/>
    <mergeCell ref="A768:D768"/>
    <mergeCell ref="C743:D743"/>
    <mergeCell ref="C750:D750"/>
    <mergeCell ref="C746:D746"/>
    <mergeCell ref="C759:F759"/>
    <mergeCell ref="A766:I766"/>
    <mergeCell ref="C742:D742"/>
    <mergeCell ref="A958:I958"/>
    <mergeCell ref="A959:I959"/>
    <mergeCell ref="C952:D952"/>
    <mergeCell ref="C782:D782"/>
    <mergeCell ref="C799:D799"/>
    <mergeCell ref="C797:D797"/>
    <mergeCell ref="C784:D787"/>
    <mergeCell ref="H930:I930"/>
    <mergeCell ref="A924:I924"/>
    <mergeCell ref="A926:D926"/>
    <mergeCell ref="C796:D796"/>
    <mergeCell ref="A953:I953"/>
    <mergeCell ref="A954:I954"/>
    <mergeCell ref="A955:G955"/>
    <mergeCell ref="C946:D946"/>
    <mergeCell ref="C949:D949"/>
    <mergeCell ref="A957:I957"/>
    <mergeCell ref="C789:D789"/>
    <mergeCell ref="C792:D792"/>
    <mergeCell ref="A831:I831"/>
    <mergeCell ref="A832:I832"/>
    <mergeCell ref="C805:D805"/>
    <mergeCell ref="A784:A787"/>
    <mergeCell ref="B784:B787"/>
    <mergeCell ref="D773:E773"/>
    <mergeCell ref="C779:D779"/>
    <mergeCell ref="C813:D813"/>
    <mergeCell ref="C814:D814"/>
    <mergeCell ref="A823:I823"/>
    <mergeCell ref="A830:I830"/>
    <mergeCell ref="C818:D818"/>
    <mergeCell ref="C780:D780"/>
    <mergeCell ref="C944:D944"/>
    <mergeCell ref="A929:C929"/>
    <mergeCell ref="C937:D937"/>
    <mergeCell ref="C935:D935"/>
    <mergeCell ref="H929:I929"/>
    <mergeCell ref="C940:D940"/>
    <mergeCell ref="C943:D943"/>
    <mergeCell ref="A930:C930"/>
    <mergeCell ref="D930:G930"/>
    <mergeCell ref="D931:E931"/>
    <mergeCell ref="G926:H926"/>
    <mergeCell ref="G927:H927"/>
    <mergeCell ref="C802:D802"/>
    <mergeCell ref="C821:D821"/>
    <mergeCell ref="C808:D808"/>
    <mergeCell ref="C815:D815"/>
  </mergeCells>
  <phoneticPr fontId="3" type="noConversion"/>
  <pageMargins left="0.59055118110236227" right="0.59055118110236227" top="0.78740157480314965" bottom="0.78740157480314965" header="0.51181102362204722" footer="0.51181102362204722"/>
  <pageSetup paperSize="256" scale="3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2"/>
  <sheetViews>
    <sheetView zoomScale="25" zoomScaleNormal="25" workbookViewId="0">
      <selection activeCell="T39" sqref="T39:T40"/>
    </sheetView>
  </sheetViews>
  <sheetFormatPr defaultColWidth="9.109375" defaultRowHeight="13.8" x14ac:dyDescent="0.25"/>
  <cols>
    <col min="1" max="1" width="23.44140625" style="1" customWidth="1"/>
    <col min="2" max="2" width="19.5546875" style="1" customWidth="1"/>
    <col min="3" max="3" width="33" style="1" customWidth="1"/>
    <col min="4" max="4" width="40.5546875" style="1" customWidth="1"/>
    <col min="5" max="5" width="67.88671875" style="1" customWidth="1"/>
    <col min="6" max="6" width="29.6640625" style="1" customWidth="1"/>
    <col min="7" max="7" width="35.5546875" style="1" customWidth="1"/>
    <col min="8" max="8" width="30.33203125" style="1" customWidth="1"/>
    <col min="9" max="9" width="5" style="1" customWidth="1"/>
    <col min="10" max="16384" width="9.109375" style="1"/>
  </cols>
  <sheetData>
    <row r="1" spans="1:9" x14ac:dyDescent="0.25">
      <c r="A1" s="1156"/>
      <c r="B1" s="1684" t="s">
        <v>3</v>
      </c>
      <c r="C1" s="1684"/>
      <c r="D1" s="1684"/>
      <c r="E1" s="1684"/>
      <c r="F1" s="1684"/>
      <c r="G1" s="1684"/>
      <c r="H1" s="1684"/>
      <c r="I1" s="1684"/>
    </row>
    <row r="2" spans="1:9" x14ac:dyDescent="0.25">
      <c r="A2" s="1157" t="s">
        <v>4</v>
      </c>
      <c r="B2" s="1157"/>
      <c r="C2" s="1157"/>
      <c r="D2" s="1157"/>
      <c r="E2" s="1157"/>
      <c r="F2" s="1157"/>
      <c r="G2" s="1158"/>
      <c r="H2" s="1158"/>
    </row>
    <row r="3" spans="1:9" x14ac:dyDescent="0.25">
      <c r="A3" s="1685" t="s">
        <v>25</v>
      </c>
      <c r="B3" s="1898"/>
      <c r="C3" s="1898"/>
      <c r="D3" s="1898"/>
      <c r="E3" s="1898"/>
      <c r="F3" s="1898"/>
      <c r="G3" s="1898"/>
      <c r="H3" s="1898"/>
    </row>
    <row r="4" spans="1:9" ht="15.6" x14ac:dyDescent="0.3">
      <c r="A4" s="1159" t="s">
        <v>20</v>
      </c>
      <c r="B4" s="83"/>
      <c r="C4" s="84"/>
      <c r="D4" s="84"/>
      <c r="E4" s="1115"/>
      <c r="F4" s="1115"/>
      <c r="G4" s="1160"/>
      <c r="H4" s="1160"/>
    </row>
    <row r="5" spans="1:9" x14ac:dyDescent="0.25">
      <c r="A5" s="1689" t="s">
        <v>5</v>
      </c>
      <c r="B5" s="1690"/>
      <c r="C5" s="1691" t="s">
        <v>6</v>
      </c>
      <c r="D5" s="1694" t="s">
        <v>1</v>
      </c>
      <c r="E5" s="1694" t="s">
        <v>7</v>
      </c>
      <c r="F5" s="1694"/>
      <c r="G5" s="1686" t="s">
        <v>8</v>
      </c>
      <c r="H5" s="1161" t="s">
        <v>24</v>
      </c>
    </row>
    <row r="6" spans="1:9" x14ac:dyDescent="0.25">
      <c r="A6" s="1698" t="s">
        <v>0</v>
      </c>
      <c r="B6" s="1700" t="s">
        <v>9</v>
      </c>
      <c r="C6" s="1692"/>
      <c r="D6" s="1695"/>
      <c r="E6" s="1695"/>
      <c r="F6" s="1695"/>
      <c r="G6" s="1687"/>
      <c r="H6" s="1162" t="s">
        <v>19</v>
      </c>
    </row>
    <row r="7" spans="1:9" x14ac:dyDescent="0.25">
      <c r="A7" s="1899"/>
      <c r="B7" s="1900"/>
      <c r="C7" s="1692"/>
      <c r="D7" s="1695"/>
      <c r="E7" s="1696"/>
      <c r="F7" s="1696"/>
      <c r="G7" s="1687"/>
      <c r="H7" s="9"/>
    </row>
    <row r="8" spans="1:9" ht="15.6" x14ac:dyDescent="0.25">
      <c r="A8" s="20"/>
      <c r="B8" s="33"/>
      <c r="C8" s="22"/>
      <c r="D8" s="1163"/>
      <c r="E8" s="22"/>
      <c r="F8" s="22"/>
      <c r="G8" s="23"/>
      <c r="H8" s="23"/>
    </row>
    <row r="9" spans="1:9" ht="15.6" x14ac:dyDescent="0.25">
      <c r="A9" s="20"/>
      <c r="B9" s="33"/>
      <c r="C9" s="22"/>
      <c r="D9" s="1163"/>
      <c r="E9" s="22"/>
      <c r="F9" s="22"/>
      <c r="G9" s="23"/>
      <c r="H9" s="23"/>
    </row>
    <row r="10" spans="1:9" ht="15.6" x14ac:dyDescent="0.25">
      <c r="A10" s="20"/>
      <c r="B10" s="33"/>
      <c r="C10" s="22"/>
      <c r="D10" s="1163"/>
      <c r="E10" s="22"/>
      <c r="F10" s="22"/>
      <c r="G10" s="23"/>
      <c r="H10" s="23"/>
    </row>
    <row r="11" spans="1:9" ht="15.6" x14ac:dyDescent="0.25">
      <c r="A11" s="20"/>
      <c r="B11" s="33"/>
      <c r="C11" s="22"/>
      <c r="D11" s="1163"/>
      <c r="E11" s="22"/>
      <c r="F11" s="22"/>
      <c r="G11" s="23"/>
      <c r="H11" s="23"/>
    </row>
    <row r="12" spans="1:9" ht="15.6" x14ac:dyDescent="0.25">
      <c r="A12" s="20"/>
      <c r="B12" s="33"/>
      <c r="C12" s="22"/>
      <c r="D12" s="1163"/>
      <c r="E12" s="22"/>
      <c r="F12" s="22"/>
      <c r="G12" s="23"/>
      <c r="H12" s="23"/>
    </row>
    <row r="13" spans="1:9" ht="15.6" x14ac:dyDescent="0.25">
      <c r="A13" s="20"/>
      <c r="B13" s="33"/>
      <c r="C13" s="22"/>
      <c r="D13" s="1163"/>
      <c r="E13" s="22"/>
      <c r="F13" s="22"/>
      <c r="G13" s="23"/>
      <c r="H13" s="23"/>
    </row>
    <row r="14" spans="1:9" ht="15.6" x14ac:dyDescent="0.25">
      <c r="A14" s="20"/>
      <c r="B14" s="33"/>
      <c r="C14" s="22"/>
      <c r="D14" s="1163"/>
      <c r="E14" s="22"/>
      <c r="F14" s="22"/>
      <c r="G14" s="23"/>
      <c r="H14" s="23"/>
    </row>
    <row r="15" spans="1:9" ht="15.6" x14ac:dyDescent="0.25">
      <c r="A15" s="20"/>
      <c r="B15" s="33"/>
      <c r="C15" s="22"/>
      <c r="D15" s="1163"/>
      <c r="E15" s="22"/>
      <c r="F15" s="22"/>
      <c r="G15" s="23"/>
      <c r="H15" s="23"/>
    </row>
    <row r="16" spans="1:9" ht="15.6" x14ac:dyDescent="0.25">
      <c r="A16" s="20"/>
      <c r="B16" s="33"/>
      <c r="C16" s="22"/>
      <c r="D16" s="1163"/>
      <c r="E16" s="22"/>
      <c r="F16" s="22"/>
      <c r="G16" s="23"/>
      <c r="H16" s="23"/>
    </row>
    <row r="17" spans="1:8" ht="14.25" customHeight="1" x14ac:dyDescent="0.3">
      <c r="A17" s="34"/>
      <c r="B17" s="34"/>
      <c r="C17" s="34"/>
      <c r="D17" s="34"/>
      <c r="E17" s="34" t="s">
        <v>425</v>
      </c>
      <c r="F17" s="34"/>
      <c r="G17" s="1164">
        <f>SUM(G8:G16)</f>
        <v>0</v>
      </c>
      <c r="H17" s="1164">
        <f>SUM(H8:H16)</f>
        <v>0</v>
      </c>
    </row>
    <row r="18" spans="1:8" ht="14.25" customHeight="1" x14ac:dyDescent="0.25">
      <c r="G18" s="626" t="s">
        <v>18</v>
      </c>
      <c r="H18" s="626"/>
    </row>
    <row r="19" spans="1:8" ht="14.25" customHeight="1" x14ac:dyDescent="0.25">
      <c r="A19" s="40" t="s">
        <v>11</v>
      </c>
      <c r="B19" s="83"/>
      <c r="C19" s="84"/>
      <c r="D19" s="84"/>
      <c r="E19" s="42"/>
      <c r="F19" s="42"/>
      <c r="G19" s="44" t="e">
        <f>+#REF!</f>
        <v>#REF!</v>
      </c>
      <c r="H19" s="44"/>
    </row>
    <row r="20" spans="1:8" ht="14.25" customHeight="1" x14ac:dyDescent="0.25">
      <c r="A20" s="40" t="s">
        <v>12</v>
      </c>
      <c r="B20" s="83"/>
      <c r="C20" s="84"/>
      <c r="D20" s="84"/>
      <c r="E20" s="47"/>
      <c r="F20" s="47">
        <v>0</v>
      </c>
      <c r="G20" s="47"/>
      <c r="H20" s="47"/>
    </row>
    <row r="21" spans="1:8" ht="24.75" customHeight="1" x14ac:dyDescent="0.25">
      <c r="A21" s="1165" t="s">
        <v>13</v>
      </c>
      <c r="B21" s="1166"/>
      <c r="C21" s="1166" t="s">
        <v>18</v>
      </c>
      <c r="D21" s="1166"/>
      <c r="E21" s="50"/>
      <c r="F21" s="50"/>
      <c r="G21" s="1167"/>
      <c r="H21" s="1167"/>
    </row>
    <row r="22" spans="1:8" ht="14.25" customHeight="1" x14ac:dyDescent="0.25">
      <c r="A22" s="1168"/>
      <c r="B22" s="50"/>
      <c r="C22" s="50"/>
      <c r="D22" s="50"/>
      <c r="E22" s="50"/>
      <c r="F22" s="50"/>
      <c r="G22" s="1167"/>
      <c r="H22" s="1167"/>
    </row>
    <row r="23" spans="1:8" ht="14.25" customHeight="1" x14ac:dyDescent="0.3">
      <c r="A23" s="55" t="s">
        <v>14</v>
      </c>
      <c r="B23" s="56"/>
      <c r="C23" s="57"/>
      <c r="D23" s="58"/>
      <c r="E23" s="59"/>
      <c r="F23" s="59"/>
      <c r="G23" s="59"/>
      <c r="H23" s="65"/>
    </row>
    <row r="24" spans="1:8" ht="14.25" customHeight="1" x14ac:dyDescent="0.3">
      <c r="A24" s="1159"/>
      <c r="B24" s="62"/>
      <c r="C24" s="63"/>
      <c r="D24" s="64"/>
      <c r="E24" s="65"/>
      <c r="F24" s="65"/>
      <c r="G24" s="65"/>
      <c r="H24" s="65"/>
    </row>
    <row r="25" spans="1:8" ht="14.25" customHeight="1" x14ac:dyDescent="0.3">
      <c r="A25" s="72"/>
      <c r="B25" s="62"/>
      <c r="C25" s="63"/>
      <c r="D25" s="67"/>
      <c r="E25" s="65"/>
      <c r="F25" s="70"/>
      <c r="G25" s="102"/>
      <c r="H25" s="65"/>
    </row>
    <row r="26" spans="1:8" ht="14.25" customHeight="1" x14ac:dyDescent="0.3">
      <c r="A26" s="1169"/>
      <c r="B26" s="1169"/>
      <c r="C26" s="63"/>
      <c r="D26" s="67"/>
      <c r="E26" s="65"/>
      <c r="F26" s="61"/>
      <c r="G26" s="102"/>
      <c r="H26" s="65"/>
    </row>
    <row r="27" spans="1:8" ht="14.25" customHeight="1" x14ac:dyDescent="0.3">
      <c r="A27" s="1169"/>
      <c r="B27" s="1169"/>
      <c r="C27" s="63"/>
      <c r="D27" s="67"/>
      <c r="E27" s="65"/>
      <c r="F27" s="61"/>
      <c r="G27" s="1170"/>
      <c r="H27" s="65"/>
    </row>
    <row r="28" spans="1:8" ht="14.25" customHeight="1" x14ac:dyDescent="0.3">
      <c r="A28" s="1169"/>
      <c r="B28" s="1169"/>
      <c r="C28" s="63"/>
      <c r="D28" s="67"/>
      <c r="E28" s="1171"/>
      <c r="F28" s="61"/>
      <c r="G28" s="1170"/>
      <c r="H28" s="65"/>
    </row>
    <row r="29" spans="1:8" ht="14.25" customHeight="1" x14ac:dyDescent="0.3">
      <c r="A29" s="72"/>
      <c r="B29" s="1172"/>
      <c r="C29" s="1173"/>
      <c r="D29" s="67" t="s">
        <v>1264</v>
      </c>
      <c r="E29" s="65"/>
      <c r="F29" s="61"/>
      <c r="G29" s="61"/>
      <c r="H29" s="61"/>
    </row>
    <row r="30" spans="1:8" ht="25.5" customHeight="1" thickBot="1" x14ac:dyDescent="0.5">
      <c r="A30" s="75" t="s">
        <v>15</v>
      </c>
      <c r="B30" s="76"/>
      <c r="C30" s="77"/>
      <c r="D30" s="77"/>
      <c r="E30" s="78"/>
      <c r="F30" s="1174"/>
      <c r="G30" s="1175">
        <f>G17+F20-G28</f>
        <v>0</v>
      </c>
      <c r="H30" s="566"/>
    </row>
    <row r="31" spans="1:8" ht="25.5" customHeight="1" thickTop="1" x14ac:dyDescent="0.25">
      <c r="A31" s="1901" t="s">
        <v>22</v>
      </c>
      <c r="B31" s="1901"/>
      <c r="C31" s="1901"/>
      <c r="D31" s="1901"/>
      <c r="E31" s="1901"/>
      <c r="F31" s="1901"/>
      <c r="G31" s="1901"/>
      <c r="H31" s="1901"/>
    </row>
    <row r="32" spans="1:8" ht="25.5" customHeight="1" x14ac:dyDescent="0.25">
      <c r="A32" s="92"/>
      <c r="B32" s="92"/>
      <c r="C32" s="92"/>
      <c r="D32" s="92"/>
      <c r="E32" s="92"/>
      <c r="F32" s="92"/>
      <c r="G32" s="92"/>
      <c r="H32" s="92"/>
    </row>
    <row r="33" spans="1:8" ht="25.5" customHeight="1" x14ac:dyDescent="0.25">
      <c r="A33" s="1672" t="s">
        <v>1265</v>
      </c>
      <c r="B33" s="1672"/>
      <c r="C33" s="1672"/>
      <c r="D33" s="1672"/>
      <c r="E33" s="1672"/>
      <c r="F33" s="1672"/>
      <c r="G33" s="1672"/>
      <c r="H33" s="95"/>
    </row>
    <row r="34" spans="1:8" ht="25.5" customHeight="1" x14ac:dyDescent="0.25">
      <c r="A34" s="1672"/>
      <c r="B34" s="1672"/>
      <c r="C34" s="1672"/>
      <c r="D34" s="1672"/>
      <c r="E34" s="1672"/>
      <c r="F34" s="1672"/>
      <c r="G34" s="1672"/>
      <c r="H34" s="95"/>
    </row>
    <row r="35" spans="1:8" ht="25.5" customHeight="1" x14ac:dyDescent="0.25">
      <c r="A35" s="1672"/>
      <c r="B35" s="1672"/>
      <c r="C35" s="1672"/>
      <c r="D35" s="1672"/>
      <c r="E35" s="1672"/>
      <c r="F35" s="1672"/>
      <c r="G35" s="1672"/>
      <c r="H35" s="95"/>
    </row>
    <row r="36" spans="1:8" ht="25.5" customHeight="1" x14ac:dyDescent="0.25">
      <c r="A36" s="1672"/>
      <c r="B36" s="1672"/>
      <c r="C36" s="1672"/>
      <c r="D36" s="1672"/>
      <c r="E36" s="1672"/>
      <c r="F36" s="1672"/>
      <c r="G36" s="1672"/>
      <c r="H36" s="95"/>
    </row>
    <row r="37" spans="1:8" ht="25.5" customHeight="1" x14ac:dyDescent="0.25">
      <c r="A37" s="1672"/>
      <c r="B37" s="1672"/>
      <c r="C37" s="1672"/>
      <c r="D37" s="1672"/>
      <c r="E37" s="1672"/>
      <c r="F37" s="1672"/>
      <c r="G37" s="1672"/>
      <c r="H37" s="95"/>
    </row>
    <row r="38" spans="1:8" ht="25.5" customHeight="1" x14ac:dyDescent="0.25">
      <c r="A38" s="1672"/>
      <c r="B38" s="1672"/>
      <c r="C38" s="1672"/>
      <c r="D38" s="1672"/>
      <c r="E38" s="1672"/>
      <c r="F38" s="1672"/>
      <c r="G38" s="1672"/>
      <c r="H38" s="95"/>
    </row>
    <row r="39" spans="1:8" ht="25.5" customHeight="1" x14ac:dyDescent="0.25">
      <c r="A39" s="1672"/>
      <c r="B39" s="1672"/>
      <c r="C39" s="1672"/>
      <c r="D39" s="1672"/>
      <c r="E39" s="1672"/>
      <c r="F39" s="1672"/>
      <c r="G39" s="1672"/>
      <c r="H39" s="95"/>
    </row>
    <row r="40" spans="1:8" ht="25.5" customHeight="1" x14ac:dyDescent="0.25">
      <c r="A40" s="1672"/>
      <c r="B40" s="1672"/>
      <c r="C40" s="1672"/>
      <c r="D40" s="1672"/>
      <c r="E40" s="1672"/>
      <c r="F40" s="1672"/>
      <c r="G40" s="1672"/>
      <c r="H40" s="95"/>
    </row>
    <row r="41" spans="1:8" ht="25.5" customHeight="1" x14ac:dyDescent="0.25">
      <c r="A41" s="98" t="s">
        <v>27</v>
      </c>
      <c r="B41" s="95"/>
      <c r="C41" s="95"/>
      <c r="D41" s="95"/>
      <c r="E41" s="99" t="s">
        <v>26</v>
      </c>
      <c r="F41" s="1176"/>
      <c r="G41" s="1176"/>
      <c r="H41" s="1177"/>
    </row>
    <row r="42" spans="1:8" ht="25.5" customHeight="1" x14ac:dyDescent="0.25">
      <c r="A42" s="95"/>
      <c r="B42" s="95"/>
      <c r="C42" s="95"/>
      <c r="D42" s="95"/>
      <c r="E42" s="95"/>
      <c r="F42" s="108"/>
      <c r="G42" s="1178"/>
      <c r="H42" s="1179"/>
    </row>
    <row r="43" spans="1:8" ht="25.5" customHeight="1" x14ac:dyDescent="0.25">
      <c r="A43" s="95"/>
      <c r="B43" s="95"/>
      <c r="C43" s="95"/>
      <c r="D43" s="95"/>
      <c r="E43" s="95"/>
      <c r="F43" s="101"/>
      <c r="G43" s="1180"/>
      <c r="H43" s="1181"/>
    </row>
    <row r="44" spans="1:8" ht="25.5" customHeight="1" x14ac:dyDescent="0.3">
      <c r="A44" s="1255" t="s">
        <v>1270</v>
      </c>
      <c r="B44" s="103"/>
      <c r="C44" s="104"/>
      <c r="D44" s="104"/>
      <c r="E44" s="1254" t="s">
        <v>1270</v>
      </c>
      <c r="F44" s="101"/>
      <c r="G44" s="1180"/>
      <c r="H44" s="1181"/>
    </row>
    <row r="45" spans="1:8" ht="13.5" customHeight="1" x14ac:dyDescent="0.25">
      <c r="A45" s="84" t="s">
        <v>17</v>
      </c>
      <c r="B45" s="84"/>
      <c r="C45" s="95"/>
      <c r="D45" s="95"/>
      <c r="E45" s="95" t="s">
        <v>1269</v>
      </c>
      <c r="F45" s="101"/>
      <c r="G45" s="1180"/>
      <c r="H45" s="1181"/>
    </row>
    <row r="46" spans="1:8" ht="25.5" customHeight="1" x14ac:dyDescent="0.25">
      <c r="A46" s="105" t="s">
        <v>2</v>
      </c>
      <c r="B46" s="1182"/>
      <c r="C46" s="95"/>
      <c r="D46" s="95"/>
      <c r="E46" s="95"/>
    </row>
    <row r="47" spans="1:8" ht="25.5" customHeight="1" x14ac:dyDescent="0.25">
      <c r="A47" s="106"/>
      <c r="B47" s="108" t="s">
        <v>0</v>
      </c>
      <c r="C47" s="95"/>
      <c r="D47" s="95"/>
      <c r="E47" s="95"/>
    </row>
    <row r="48" spans="1:8" ht="25.5" customHeight="1" x14ac:dyDescent="0.25">
      <c r="C48" s="95"/>
      <c r="D48" s="95"/>
      <c r="E48" s="95"/>
    </row>
    <row r="49" spans="1:8" ht="14.25" customHeight="1" x14ac:dyDescent="0.25">
      <c r="A49" s="1183"/>
      <c r="B49" s="1183"/>
      <c r="C49" s="1183"/>
      <c r="D49" s="897" t="s">
        <v>30</v>
      </c>
    </row>
    <row r="50" spans="1:8" ht="14.25" customHeight="1" x14ac:dyDescent="0.25">
      <c r="A50" s="1183"/>
      <c r="B50" s="1183"/>
      <c r="C50" s="1183"/>
    </row>
    <row r="51" spans="1:8" ht="14.25" customHeight="1" x14ac:dyDescent="0.3">
      <c r="A51" s="102"/>
      <c r="B51" s="102"/>
      <c r="C51" s="1254" t="s">
        <v>1270</v>
      </c>
      <c r="D51" s="102"/>
    </row>
    <row r="52" spans="1:8" ht="14.25" customHeight="1" x14ac:dyDescent="0.3">
      <c r="A52" s="102"/>
      <c r="B52" s="102"/>
      <c r="C52" s="95" t="s">
        <v>1269</v>
      </c>
      <c r="D52" s="102"/>
    </row>
    <row r="53" spans="1:8" ht="14.25" customHeight="1" x14ac:dyDescent="0.25"/>
    <row r="54" spans="1:8" ht="16.5" customHeight="1" x14ac:dyDescent="0.25"/>
    <row r="58" spans="1:8" ht="14.4" thickBot="1" x14ac:dyDescent="0.3"/>
    <row r="59" spans="1:8" ht="26.25" customHeight="1" x14ac:dyDescent="0.25">
      <c r="A59" s="1212"/>
      <c r="B59" s="1213"/>
      <c r="C59" s="1213"/>
      <c r="D59" s="1213"/>
      <c r="E59" s="1213"/>
      <c r="F59" s="1213"/>
      <c r="G59" s="1213"/>
      <c r="H59" s="1214"/>
    </row>
    <row r="60" spans="1:8" ht="26.25" customHeight="1" x14ac:dyDescent="0.25">
      <c r="A60" s="1893" t="s">
        <v>3</v>
      </c>
      <c r="B60" s="1894"/>
      <c r="C60" s="1894"/>
      <c r="D60" s="1894"/>
      <c r="E60" s="1894"/>
      <c r="F60" s="1894"/>
      <c r="G60" s="1894"/>
      <c r="H60" s="1895"/>
    </row>
    <row r="61" spans="1:8" ht="24" customHeight="1" x14ac:dyDescent="0.25">
      <c r="A61" s="1886" t="s">
        <v>4</v>
      </c>
      <c r="B61" s="1887"/>
      <c r="C61" s="1887"/>
      <c r="D61" s="1887"/>
      <c r="E61" s="1887"/>
      <c r="F61" s="1887"/>
      <c r="G61" s="1887"/>
      <c r="H61" s="1888"/>
    </row>
    <row r="62" spans="1:8" ht="24.75" customHeight="1" x14ac:dyDescent="0.25">
      <c r="A62" s="1886" t="s">
        <v>616</v>
      </c>
      <c r="B62" s="1889"/>
      <c r="C62" s="1889"/>
      <c r="D62" s="1889"/>
      <c r="E62" s="1889"/>
      <c r="F62" s="1889"/>
      <c r="G62" s="1889"/>
      <c r="H62" s="1890"/>
    </row>
    <row r="63" spans="1:8" ht="15.6" x14ac:dyDescent="0.25">
      <c r="A63" s="1189"/>
      <c r="B63" s="1190"/>
      <c r="C63" s="1190"/>
      <c r="D63" s="1190"/>
      <c r="E63" s="1190"/>
      <c r="F63" s="1190"/>
      <c r="G63" s="1190"/>
      <c r="H63" s="1191"/>
    </row>
    <row r="64" spans="1:8" ht="16.2" thickBot="1" x14ac:dyDescent="0.3">
      <c r="A64" s="1189"/>
      <c r="B64" s="1190"/>
      <c r="C64" s="1190"/>
      <c r="D64" s="1190"/>
      <c r="E64" s="1190"/>
      <c r="F64" s="1190"/>
      <c r="G64" s="1190"/>
      <c r="H64" s="1191"/>
    </row>
    <row r="65" spans="1:8" ht="26.25" customHeight="1" x14ac:dyDescent="0.25">
      <c r="A65" s="1215" t="s">
        <v>20</v>
      </c>
      <c r="B65" s="1216"/>
      <c r="C65" s="1217"/>
      <c r="D65" s="1217"/>
      <c r="E65" s="1218"/>
      <c r="F65" s="1218"/>
      <c r="G65" s="1219"/>
      <c r="H65" s="1220"/>
    </row>
    <row r="66" spans="1:8" ht="63" customHeight="1" x14ac:dyDescent="0.25">
      <c r="A66" s="1891" t="s">
        <v>5</v>
      </c>
      <c r="B66" s="1891"/>
      <c r="C66" s="1892" t="s">
        <v>6</v>
      </c>
      <c r="D66" s="1892" t="s">
        <v>1</v>
      </c>
      <c r="E66" s="1892" t="s">
        <v>7</v>
      </c>
      <c r="F66" s="1892"/>
      <c r="G66" s="1896" t="s">
        <v>8</v>
      </c>
      <c r="H66" s="1222" t="s">
        <v>24</v>
      </c>
    </row>
    <row r="67" spans="1:8" ht="36" customHeight="1" x14ac:dyDescent="0.25">
      <c r="A67" s="1897" t="s">
        <v>0</v>
      </c>
      <c r="B67" s="1892" t="s">
        <v>9</v>
      </c>
      <c r="C67" s="1892"/>
      <c r="D67" s="1892"/>
      <c r="E67" s="1892"/>
      <c r="F67" s="1892"/>
      <c r="G67" s="1896"/>
      <c r="H67" s="1223" t="s">
        <v>19</v>
      </c>
    </row>
    <row r="68" spans="1:8" ht="28.5" customHeight="1" x14ac:dyDescent="0.25">
      <c r="A68" s="1897"/>
      <c r="B68" s="1892"/>
      <c r="C68" s="1892"/>
      <c r="D68" s="1892"/>
      <c r="E68" s="1892"/>
      <c r="F68" s="1892"/>
      <c r="G68" s="1896"/>
      <c r="H68" s="1222"/>
    </row>
    <row r="69" spans="1:8" ht="60.75" customHeight="1" x14ac:dyDescent="0.25">
      <c r="A69" s="428"/>
      <c r="B69" s="1224"/>
      <c r="C69" s="429"/>
      <c r="D69" s="429"/>
      <c r="E69" s="429"/>
      <c r="F69" s="429"/>
      <c r="G69" s="1225"/>
      <c r="H69" s="1225"/>
    </row>
    <row r="70" spans="1:8" ht="76.5" customHeight="1" x14ac:dyDescent="0.25">
      <c r="A70" s="428"/>
      <c r="B70" s="1224"/>
      <c r="C70" s="429"/>
      <c r="D70" s="429"/>
      <c r="E70" s="1144"/>
      <c r="F70" s="429"/>
      <c r="G70" s="1225"/>
      <c r="H70" s="1225"/>
    </row>
    <row r="71" spans="1:8" ht="75.75" customHeight="1" x14ac:dyDescent="0.25">
      <c r="A71" s="428"/>
      <c r="B71" s="1224"/>
      <c r="C71" s="429"/>
      <c r="D71" s="429"/>
      <c r="E71" s="429"/>
      <c r="F71" s="429"/>
      <c r="G71" s="1225"/>
      <c r="H71" s="1225"/>
    </row>
    <row r="72" spans="1:8" ht="82.5" customHeight="1" x14ac:dyDescent="0.25">
      <c r="A72" s="428"/>
      <c r="B72" s="1224"/>
      <c r="C72" s="429"/>
      <c r="D72" s="429"/>
      <c r="E72" s="429"/>
      <c r="F72" s="429"/>
      <c r="G72" s="1225"/>
      <c r="H72" s="1225"/>
    </row>
    <row r="73" spans="1:8" ht="75.75" customHeight="1" x14ac:dyDescent="0.25">
      <c r="A73" s="428"/>
      <c r="B73" s="1224"/>
      <c r="C73" s="429"/>
      <c r="D73" s="429"/>
      <c r="E73" s="429"/>
      <c r="F73" s="429"/>
      <c r="G73" s="1225"/>
      <c r="H73" s="1225"/>
    </row>
    <row r="74" spans="1:8" ht="73.5" customHeight="1" x14ac:dyDescent="0.25">
      <c r="A74" s="428"/>
      <c r="B74" s="1224"/>
      <c r="C74" s="429"/>
      <c r="D74" s="429"/>
      <c r="E74" s="429"/>
      <c r="F74" s="429"/>
      <c r="G74" s="1225"/>
      <c r="H74" s="1225"/>
    </row>
    <row r="75" spans="1:8" ht="79.5" customHeight="1" x14ac:dyDescent="0.25">
      <c r="A75" s="428"/>
      <c r="B75" s="1224"/>
      <c r="C75" s="429"/>
      <c r="D75" s="429"/>
      <c r="E75" s="429"/>
      <c r="F75" s="429"/>
      <c r="G75" s="1225"/>
      <c r="H75" s="1225"/>
    </row>
    <row r="76" spans="1:8" ht="79.5" customHeight="1" x14ac:dyDescent="0.25">
      <c r="A76" s="428"/>
      <c r="B76" s="1224"/>
      <c r="C76" s="429"/>
      <c r="D76" s="429"/>
      <c r="E76" s="429"/>
      <c r="F76" s="429"/>
      <c r="G76" s="1225"/>
      <c r="H76" s="1225"/>
    </row>
    <row r="77" spans="1:8" ht="54.75" customHeight="1" x14ac:dyDescent="0.25">
      <c r="A77" s="428"/>
      <c r="B77" s="1224"/>
      <c r="C77" s="429"/>
      <c r="D77" s="429"/>
      <c r="E77" s="429"/>
      <c r="F77" s="429"/>
      <c r="G77" s="1225"/>
      <c r="H77" s="1225"/>
    </row>
    <row r="78" spans="1:8" ht="79.5" customHeight="1" x14ac:dyDescent="0.25">
      <c r="A78" s="428"/>
      <c r="B78" s="1224"/>
      <c r="C78" s="429"/>
      <c r="D78" s="429"/>
      <c r="E78" s="429"/>
      <c r="F78" s="429"/>
      <c r="G78" s="1225"/>
      <c r="H78" s="1225"/>
    </row>
    <row r="79" spans="1:8" ht="94.5" customHeight="1" x14ac:dyDescent="0.25">
      <c r="A79" s="1143"/>
      <c r="B79" s="1224"/>
      <c r="C79" s="429"/>
      <c r="D79" s="1144"/>
      <c r="E79" s="429"/>
      <c r="F79" s="429"/>
      <c r="G79" s="1225"/>
      <c r="H79" s="1226"/>
    </row>
    <row r="80" spans="1:8" ht="50.25" customHeight="1" x14ac:dyDescent="0.25">
      <c r="A80" s="1143"/>
      <c r="B80" s="1224"/>
      <c r="C80" s="429"/>
      <c r="D80" s="1144"/>
      <c r="E80" s="429"/>
      <c r="F80" s="429"/>
      <c r="G80" s="1225"/>
      <c r="H80" s="1226"/>
    </row>
    <row r="81" spans="1:8" ht="55.5" customHeight="1" x14ac:dyDescent="0.25">
      <c r="A81" s="1143"/>
      <c r="B81" s="1224"/>
      <c r="C81" s="429"/>
      <c r="D81" s="1144"/>
      <c r="E81" s="1221" t="s">
        <v>130</v>
      </c>
      <c r="F81" s="429"/>
      <c r="G81" s="1227">
        <f>SUM(G69:G80)</f>
        <v>0</v>
      </c>
      <c r="H81" s="1228">
        <f>SUM(H69:H80)</f>
        <v>0</v>
      </c>
    </row>
    <row r="82" spans="1:8" ht="33" customHeight="1" x14ac:dyDescent="0.25">
      <c r="A82" s="1229" t="s">
        <v>11</v>
      </c>
      <c r="B82" s="1230"/>
      <c r="C82" s="1231"/>
      <c r="D82" s="1231"/>
      <c r="E82" s="1231"/>
      <c r="F82" s="1231"/>
      <c r="G82" s="1232"/>
      <c r="H82" s="1233"/>
    </row>
    <row r="83" spans="1:8" ht="57" customHeight="1" x14ac:dyDescent="0.25">
      <c r="A83" s="1878" t="s">
        <v>12</v>
      </c>
      <c r="B83" s="1879"/>
      <c r="C83" s="1879"/>
      <c r="D83" s="1879"/>
      <c r="E83" s="1234"/>
      <c r="F83" s="1234">
        <v>0</v>
      </c>
      <c r="G83" s="1234"/>
      <c r="H83" s="1235"/>
    </row>
    <row r="84" spans="1:8" ht="43.5" customHeight="1" x14ac:dyDescent="0.25">
      <c r="A84" s="1236" t="s">
        <v>13</v>
      </c>
      <c r="B84" s="1880" t="s">
        <v>681</v>
      </c>
      <c r="C84" s="1880"/>
      <c r="D84" s="1880"/>
      <c r="E84" s="1880"/>
      <c r="F84" s="1880"/>
      <c r="G84" s="1880"/>
      <c r="H84" s="1881"/>
    </row>
    <row r="85" spans="1:8" ht="15.6" x14ac:dyDescent="0.3">
      <c r="A85" s="1237"/>
      <c r="B85" s="51"/>
      <c r="C85" s="51"/>
      <c r="D85" s="51"/>
      <c r="E85" s="51"/>
      <c r="F85" s="51"/>
      <c r="G85" s="134"/>
      <c r="H85" s="1238"/>
    </row>
    <row r="86" spans="1:8" ht="27" customHeight="1" x14ac:dyDescent="0.3">
      <c r="A86" s="1195" t="s">
        <v>14</v>
      </c>
      <c r="B86" s="1196"/>
      <c r="C86" s="1197"/>
      <c r="D86" s="1198"/>
      <c r="E86" s="61"/>
      <c r="F86" s="61"/>
      <c r="G86" s="61"/>
      <c r="H86" s="1199"/>
    </row>
    <row r="87" spans="1:8" ht="15.6" x14ac:dyDescent="0.3">
      <c r="A87" s="1195"/>
      <c r="B87" s="1196"/>
      <c r="C87" s="1197"/>
      <c r="D87" s="1198"/>
      <c r="E87" s="61"/>
      <c r="F87" s="134"/>
      <c r="G87" s="61"/>
      <c r="H87" s="1199"/>
    </row>
    <row r="88" spans="1:8" ht="48.75" customHeight="1" x14ac:dyDescent="0.35">
      <c r="A88" s="1239"/>
      <c r="B88" s="1240"/>
      <c r="C88" s="1241"/>
      <c r="D88" s="1877"/>
      <c r="E88" s="1877"/>
      <c r="F88" s="370"/>
      <c r="G88" s="975"/>
      <c r="H88" s="1242"/>
    </row>
    <row r="89" spans="1:8" ht="56.25" customHeight="1" x14ac:dyDescent="0.35">
      <c r="A89" s="1239"/>
      <c r="B89" s="1243"/>
      <c r="C89" s="1241"/>
      <c r="D89" s="1877"/>
      <c r="E89" s="1877"/>
      <c r="F89" s="1245"/>
      <c r="G89" s="975"/>
      <c r="H89" s="1242"/>
    </row>
    <row r="90" spans="1:8" ht="39.75" customHeight="1" x14ac:dyDescent="0.35">
      <c r="A90" s="1239"/>
      <c r="B90" s="1243"/>
      <c r="C90" s="1241"/>
      <c r="D90" s="1877"/>
      <c r="E90" s="1877"/>
      <c r="F90" s="1245"/>
      <c r="G90" s="975"/>
      <c r="H90" s="1242"/>
    </row>
    <row r="91" spans="1:8" ht="33.75" customHeight="1" x14ac:dyDescent="0.35">
      <c r="A91" s="1239"/>
      <c r="B91" s="1243"/>
      <c r="C91" s="1241"/>
      <c r="D91" s="1877"/>
      <c r="E91" s="1877"/>
      <c r="F91" s="1246"/>
      <c r="G91" s="975"/>
      <c r="H91" s="1242"/>
    </row>
    <row r="92" spans="1:8" ht="55.5" customHeight="1" x14ac:dyDescent="0.35">
      <c r="A92" s="1239"/>
      <c r="B92" s="1243"/>
      <c r="C92" s="1241"/>
      <c r="D92" s="1877"/>
      <c r="E92" s="1877"/>
      <c r="F92" s="1244"/>
      <c r="G92" s="975"/>
      <c r="H92" s="1242"/>
    </row>
    <row r="93" spans="1:8" ht="20.399999999999999" x14ac:dyDescent="0.35">
      <c r="A93" s="1239"/>
      <c r="B93" s="1243"/>
      <c r="C93" s="1241"/>
      <c r="D93" s="1877"/>
      <c r="E93" s="1877"/>
      <c r="F93" s="1244"/>
      <c r="G93" s="975"/>
      <c r="H93" s="1242"/>
    </row>
    <row r="94" spans="1:8" ht="21" x14ac:dyDescent="0.4">
      <c r="A94" s="1239"/>
      <c r="B94" s="1243"/>
      <c r="C94" s="1241"/>
      <c r="D94" s="1885" t="s">
        <v>130</v>
      </c>
      <c r="E94" s="1885"/>
      <c r="F94" s="1247">
        <f>SUM(F88:F93)</f>
        <v>0</v>
      </c>
      <c r="G94" s="975"/>
      <c r="H94" s="1242"/>
    </row>
    <row r="95" spans="1:8" ht="15.6" x14ac:dyDescent="0.3">
      <c r="A95" s="1200"/>
      <c r="B95" s="1201"/>
      <c r="C95" s="1202"/>
      <c r="D95" s="1198" t="s">
        <v>1267</v>
      </c>
      <c r="E95" s="61"/>
      <c r="F95" s="61"/>
      <c r="G95" s="61"/>
      <c r="H95" s="1199"/>
    </row>
    <row r="96" spans="1:8" ht="31.5" customHeight="1" x14ac:dyDescent="0.45">
      <c r="A96" s="1248" t="s">
        <v>15</v>
      </c>
      <c r="B96" s="1192"/>
      <c r="C96" s="1193"/>
      <c r="D96" s="1193"/>
      <c r="E96" s="1194"/>
      <c r="F96" s="1194">
        <v>0</v>
      </c>
      <c r="G96" s="1249"/>
      <c r="H96" s="1250"/>
    </row>
    <row r="97" spans="1:8" ht="17.399999999999999" x14ac:dyDescent="0.45">
      <c r="A97" s="564"/>
      <c r="B97" s="565"/>
      <c r="C97" s="570"/>
      <c r="D97" s="570"/>
      <c r="E97" s="61"/>
      <c r="F97" s="61"/>
      <c r="G97" s="566"/>
      <c r="H97" s="1184"/>
    </row>
    <row r="98" spans="1:8" ht="43.5" customHeight="1" x14ac:dyDescent="0.25">
      <c r="A98" s="1251" t="s">
        <v>605</v>
      </c>
      <c r="B98" s="1252"/>
      <c r="C98" s="1252"/>
      <c r="D98" s="1253"/>
      <c r="E98" s="1253"/>
      <c r="F98" s="1203"/>
      <c r="G98" s="1203"/>
      <c r="H98" s="1204"/>
    </row>
    <row r="99" spans="1:8" ht="15.6" x14ac:dyDescent="0.25">
      <c r="A99" s="1205"/>
      <c r="B99" s="1206"/>
      <c r="C99" s="1206"/>
      <c r="D99" s="1206"/>
      <c r="E99" s="1206"/>
      <c r="F99" s="1206"/>
      <c r="G99" s="1206"/>
      <c r="H99" s="1207"/>
    </row>
    <row r="100" spans="1:8" ht="35.25" customHeight="1" x14ac:dyDescent="0.25">
      <c r="A100" s="1758" t="s">
        <v>1268</v>
      </c>
      <c r="B100" s="1759"/>
      <c r="C100" s="1759"/>
      <c r="D100" s="1759"/>
      <c r="E100" s="1759"/>
      <c r="F100" s="1759"/>
      <c r="G100" s="1759"/>
      <c r="H100" s="1760"/>
    </row>
    <row r="101" spans="1:8" ht="15" customHeight="1" x14ac:dyDescent="0.25">
      <c r="A101" s="1758"/>
      <c r="B101" s="1759"/>
      <c r="C101" s="1759"/>
      <c r="D101" s="1759"/>
      <c r="E101" s="1759"/>
      <c r="F101" s="1759"/>
      <c r="G101" s="1759"/>
      <c r="H101" s="1760"/>
    </row>
    <row r="102" spans="1:8" x14ac:dyDescent="0.25">
      <c r="A102" s="1758"/>
      <c r="B102" s="1759"/>
      <c r="C102" s="1759"/>
      <c r="D102" s="1759"/>
      <c r="E102" s="1759"/>
      <c r="F102" s="1759"/>
      <c r="G102" s="1759"/>
      <c r="H102" s="1760"/>
    </row>
    <row r="103" spans="1:8" x14ac:dyDescent="0.25">
      <c r="A103" s="1758"/>
      <c r="B103" s="1759"/>
      <c r="C103" s="1759"/>
      <c r="D103" s="1759"/>
      <c r="E103" s="1759"/>
      <c r="F103" s="1759"/>
      <c r="G103" s="1759"/>
      <c r="H103" s="1760"/>
    </row>
    <row r="104" spans="1:8" ht="9.75" customHeight="1" x14ac:dyDescent="0.25">
      <c r="A104" s="1758"/>
      <c r="B104" s="1759"/>
      <c r="C104" s="1759"/>
      <c r="D104" s="1759"/>
      <c r="E104" s="1759"/>
      <c r="F104" s="1759"/>
      <c r="G104" s="1759"/>
      <c r="H104" s="1760"/>
    </row>
    <row r="105" spans="1:8" ht="8.25" customHeight="1" x14ac:dyDescent="0.25">
      <c r="A105" s="1758"/>
      <c r="B105" s="1759"/>
      <c r="C105" s="1759"/>
      <c r="D105" s="1759"/>
      <c r="E105" s="1759"/>
      <c r="F105" s="1759"/>
      <c r="G105" s="1759"/>
      <c r="H105" s="1760"/>
    </row>
    <row r="106" spans="1:8" ht="21.75" customHeight="1" x14ac:dyDescent="0.3">
      <c r="A106" s="577"/>
      <c r="B106" s="104"/>
      <c r="C106" s="104"/>
      <c r="D106" s="104"/>
      <c r="E106" s="104"/>
      <c r="F106" s="552"/>
      <c r="G106" s="1208"/>
      <c r="H106" s="1209"/>
    </row>
    <row r="107" spans="1:8" ht="15.6" x14ac:dyDescent="0.3">
      <c r="A107" s="577"/>
      <c r="B107" s="104"/>
      <c r="C107" s="104"/>
      <c r="D107" s="104"/>
      <c r="E107" s="104"/>
      <c r="F107" s="552"/>
      <c r="G107" s="1208"/>
      <c r="H107" s="1209"/>
    </row>
    <row r="108" spans="1:8" ht="15.6" x14ac:dyDescent="0.3">
      <c r="A108" s="577"/>
      <c r="B108" s="104"/>
      <c r="C108" s="104"/>
      <c r="D108" s="104"/>
      <c r="E108" s="104"/>
      <c r="F108" s="552"/>
      <c r="G108" s="1208"/>
      <c r="H108" s="1209"/>
    </row>
    <row r="109" spans="1:8" ht="21" x14ac:dyDescent="0.25">
      <c r="A109" s="1882" t="s">
        <v>461</v>
      </c>
      <c r="B109" s="1883"/>
      <c r="C109" s="1883"/>
      <c r="D109" s="1883"/>
      <c r="E109" s="1883"/>
      <c r="F109" s="1883"/>
      <c r="G109" s="1883"/>
      <c r="H109" s="1884"/>
    </row>
    <row r="110" spans="1:8" ht="15.6" x14ac:dyDescent="0.3">
      <c r="A110" s="1875" t="s">
        <v>608</v>
      </c>
      <c r="B110" s="1849"/>
      <c r="C110" s="1849"/>
      <c r="D110" s="1849"/>
      <c r="E110" s="1849"/>
      <c r="F110" s="1849"/>
      <c r="G110" s="1849"/>
      <c r="H110" s="1876"/>
    </row>
    <row r="111" spans="1:8" ht="15.6" x14ac:dyDescent="0.3">
      <c r="A111" s="1185" t="s">
        <v>1266</v>
      </c>
      <c r="B111" s="1186"/>
      <c r="C111" s="1874" t="s">
        <v>617</v>
      </c>
      <c r="D111" s="1874"/>
      <c r="E111" s="1874"/>
      <c r="F111" s="1874"/>
      <c r="G111" s="102"/>
      <c r="H111" s="1187"/>
    </row>
    <row r="112" spans="1:8" ht="16.2" thickBot="1" x14ac:dyDescent="0.35">
      <c r="A112" s="1210"/>
      <c r="B112" s="586"/>
      <c r="C112" s="586"/>
      <c r="D112" s="586"/>
      <c r="E112" s="586"/>
      <c r="F112" s="586"/>
      <c r="G112" s="586"/>
      <c r="H112" s="1211"/>
    </row>
  </sheetData>
  <mergeCells count="36">
    <mergeCell ref="A33:G40"/>
    <mergeCell ref="A31:H31"/>
    <mergeCell ref="B1:I1"/>
    <mergeCell ref="A3:H3"/>
    <mergeCell ref="A5:B5"/>
    <mergeCell ref="C5:C7"/>
    <mergeCell ref="D5:D7"/>
    <mergeCell ref="E5:E7"/>
    <mergeCell ref="A6:A7"/>
    <mergeCell ref="G5:G7"/>
    <mergeCell ref="F5:F7"/>
    <mergeCell ref="B6:B7"/>
    <mergeCell ref="A60:H60"/>
    <mergeCell ref="F66:F68"/>
    <mergeCell ref="G66:G68"/>
    <mergeCell ref="A67:A68"/>
    <mergeCell ref="B67:B68"/>
    <mergeCell ref="A61:H61"/>
    <mergeCell ref="A62:H62"/>
    <mergeCell ref="A66:B66"/>
    <mergeCell ref="C66:C68"/>
    <mergeCell ref="D66:D68"/>
    <mergeCell ref="E66:E68"/>
    <mergeCell ref="A83:D83"/>
    <mergeCell ref="B84:H84"/>
    <mergeCell ref="D88:E88"/>
    <mergeCell ref="A109:H109"/>
    <mergeCell ref="D89:E89"/>
    <mergeCell ref="D94:E94"/>
    <mergeCell ref="D90:E90"/>
    <mergeCell ref="D91:E91"/>
    <mergeCell ref="C111:F111"/>
    <mergeCell ref="A110:H110"/>
    <mergeCell ref="A100:H105"/>
    <mergeCell ref="D92:E92"/>
    <mergeCell ref="D93:E93"/>
  </mergeCells>
  <pageMargins left="0.59055118110236227" right="0.59055118110236227" top="0.43307086614173229" bottom="0.43307086614173229" header="0.51181102362204722" footer="0.51181102362204722"/>
  <pageSetup paperSize="256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BTR 2022</vt:lpstr>
      <vt:lpstr>CRR2022</vt:lpstr>
      <vt:lpstr>OTHER FUND</vt:lpstr>
      <vt:lpstr>'BTR 2022'!Print_Area</vt:lpstr>
      <vt:lpstr>'CRR2022'!Print_Area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Lucenecio Rolando Jr</cp:lastModifiedBy>
  <cp:lastPrinted>2023-05-11T01:45:55Z</cp:lastPrinted>
  <dcterms:created xsi:type="dcterms:W3CDTF">2014-11-13T07:02:15Z</dcterms:created>
  <dcterms:modified xsi:type="dcterms:W3CDTF">2024-05-15T09:15:10Z</dcterms:modified>
</cp:coreProperties>
</file>